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公共工事　競争入札" sheetId="1" r:id="rId1"/>
    <sheet name="公共工事　随意契約" sheetId="2" r:id="rId2"/>
    <sheet name="物品役務等　競争入札" sheetId="3" r:id="rId3"/>
    <sheet name="物品役務等　随意契約" sheetId="4" r:id="rId4"/>
  </sheets>
  <externalReferences>
    <externalReference r:id="rId7"/>
  </externalReferences>
  <definedNames>
    <definedName name="_xlnm.Print_Area" localSheetId="0">'公共工事　競争入札'!$A$1:$J$20</definedName>
    <definedName name="_xlnm.Print_Area" localSheetId="1">'公共工事　随意契約'!$A$1:$K$19</definedName>
    <definedName name="_xlnm.Print_Area" localSheetId="2">'物品役務等　競争入札'!$A$1:$I$15</definedName>
    <definedName name="_xlnm.Print_Area" localSheetId="3">'物品役務等　随意契約'!$A$1:$J$97</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<sst xmlns="http://schemas.openxmlformats.org/spreadsheetml/2006/main" count="300" uniqueCount="210">
  <si>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</si>
  <si>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</si>
  <si>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</si>
  <si>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</si>
  <si>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</si>
  <si>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</si>
  <si>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</si>
  <si>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</si>
  <si>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</si>
  <si>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</si>
  <si>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</si>
  <si>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</si>
  <si>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（注）必要があるときは、各欄の配置を著しく変更することなく所要の変更を加えることその他所要の調整を加えることができる。</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</si>
  <si>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</si>
  <si>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</si>
  <si>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</si>
  <si>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</si>
  <si>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</si>
  <si>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</si>
  <si>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（別紙様式1）</t>
  </si>
  <si>
    <t>（別紙様式2）</t>
  </si>
  <si>
    <t>（別紙様式3）</t>
  </si>
  <si>
    <t>（別紙様式4）</t>
  </si>
  <si>
    <t>法人番号</t>
  </si>
  <si>
    <t>平成30年度　海外展開情報データ構築補助等業務</t>
  </si>
  <si>
    <t xml:space="preserve">支出負担行為担当官　井上　誠
国土交通省総合政策局
東京都千代田区霞ヶ関２－１－３
</t>
  </si>
  <si>
    <t>株式会社　ニーズ
東京都港区六本木４－８－７六本木三河台ビル７Ｆ</t>
  </si>
  <si>
    <t>一般競争入札</t>
  </si>
  <si>
    <t>平成３０年度　総合交通分析システム（NITAS）運用支援業務</t>
  </si>
  <si>
    <t>支出負担行為担当官 由木　文彦
国土交通省総合政策局
東京都千代田区霞が関２－１－３</t>
  </si>
  <si>
    <t>観光資源としてのインフラ施設活用調査検討業務</t>
  </si>
  <si>
    <t>支出負担行為担当官 由木　文彦
国土交通省総合政策局
東京都千代田区霞が関２－１－３</t>
  </si>
  <si>
    <t>観光資源としてのインフラ施設活用調査検討業務株式会社東京建設コンサルタント・株式会社JTB関東共同提案体
東京都豊島区北大塚1-15-6</t>
  </si>
  <si>
    <t>インフラの的確な維持管理体制等に関する調査検討業務</t>
  </si>
  <si>
    <t>日本工営株式会社　東京支店
東京都千代田区九段北１－１４ー６</t>
  </si>
  <si>
    <t>新たな建設リサイクル推進計画の策定に向けた方策検討業務</t>
  </si>
  <si>
    <t>新たな建設リサイクル推進計画の策定に向けた方策検討業務先端建設技術センター・日本能率協会総合研究所共同提案体
東京都文京区大塚２－１５－６</t>
  </si>
  <si>
    <t>建設発生土の更なる有効利用に向けた支援方策検討業務</t>
  </si>
  <si>
    <t>一般財団法人　先端建設技術センター
東京都文京区大塚２－１５－６</t>
  </si>
  <si>
    <t>先進的な施工技術に関する普及支援業務</t>
  </si>
  <si>
    <t>一般社団法人　日本建設機械施工協会
東京都港区芝公園３－５－８</t>
  </si>
  <si>
    <t>メンテナンス産業の育成・活性化に資する調査検討業務</t>
  </si>
  <si>
    <t>パシフィックコンサルタンツ株式会社　首都圏本社
東京都千代田区神田錦町三丁目22番地</t>
  </si>
  <si>
    <t>i-Construction普及展開に関する支援検討業務</t>
  </si>
  <si>
    <t>一般社団法人　日本建設機械施工協会
東京都港区芝公園３－５－８</t>
  </si>
  <si>
    <t>　本業務は、インフラツーリズムが拡大しているなかで、インフラ施設の観光資源とし　ての活用が地域毎・施設毎に違いが生じているため、インフラツーリズムの国内・海外　の成功事例を分析し、推進にあたって直面している案内要員の確　保等の課題を解決す　ることを目的に、実態調査及びニーズ調査を　実施し、インフラツーリズム運営方策の　検討等を行うものである。
  本業務の観光資源としてのインフラ施設活用に係る調査及び検討にあたっては、インフラツーリズムにおけるこれまでの取組を適切に理解し、施策を効率的かつ効果的に展開するための高度かつ専門的な知識や豊富な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４者から企画提案があり、企画提案書について、業務実施体制、実施方針等及び特定テーマに対する企画提案を総合的に評価した結果、観光資源としてのインフラ施設活用調査検討業務株式会社東京建設コンサルタント・株式会社JTB関東共同提案体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</si>
  <si>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高度成長期以降に整備されたインフラについて、建設後５０年以上経過する施設の割合が加速度的に高くなるため、的確な維持管理体制の確立が必要となっている。
   国土交通省では平成25年をメンテナンス政策元年と位置付け様々な取組を進めてきたところであるが、的確な維持管理に向けて体制や予算等の見通しを持つことが出来ず社会資本の管理責任を果たせなくなるおそれのある市町村も未だ多いと想定される。
  　メンテナンス政策元年から５年が経過するのにあたり、「社会資本メンテナンス戦略小委員会」において施策の進捗や市町村の動向等を把握してこれまでの取組のレビューを行うとともに、今後の取組の方向性について検討を行うこととしている。
　  本業務は、今後の社会資本の維持管理・更新のあり方について検討を行う「社会資本メンテナンス戦略小委員会」の運営、小委員会において挙げられた課題についての検討及び小委員会に向けての資料作成等を実施するものである。
  　これらの調査・検討は、維持管理やマネジメントに関して高度かつ専門的な知識や豊富な経験を有していることが不可欠である。また、検討項目等の仕様を明確、具体的に示すことが困難である。
　　したがって、本業務は複数の者に企画提案書等の提出を求め、その内容及び予定技術者の知識や経験などを評価して業者を選定できる企画競争型随意契約方式により発注することが適切と考えられるため、手続きを進めたところである。
    この結果、１社から企画提案があり、日本工営株式会社　東京支社が提出した企画提案書について、「業務実施体制」、「実施方針等」及び「特定テーマに対する企画提案」の評価項目を総合的に評価した結果、適切な業務遂行が可能であると認められたため、総合政策局企画競争委員会において、この業者を特定したものであり、会計法第２９条の３第４項及び予算決算及び会計令第１０２条の４第３号の規定に基づき随意契約を行うものである。</t>
  </si>
  <si>
    <t>　本業務は、新たな「建設リサイクル推進計画」の策定に向け、現計画である「建設リサイクル推進計画２０１４」の各種施策の取り組み状況を整理するとともに、平成30 年度に実施する建設副産物実態調査のデータを集計・整理し、建設リサイクルの推進に向けた基本的考え方、目標、具体的施策の検討を行うものである。
　本検討にあたっては、搬出事業者や処理業者などの各業界関係者からヒアリングを行いながら進めるため、建設副産物実態調査及び関連するシステムに関する技術的知見や関係業界の実態に関する広範囲で深い知識、経験が必要である。
　したがって、本業務は、複数の者に企画提案書等の提出を求め、その内容について審査を行う企画競争方式により発注することが適切と考えられたことから、必要な手続きを進めたところである。
　この結果、１者から企画提案があり、新たな建設リサイクル推進計画の策定に向けた方策検討業務先端建設技術センター・日本能率協会総合研究所共同提案体が提出した企画提案書について、「業務実施体制」、「実施方針等」及び「特定テーマに対する企画提案」の評価項目を総合的に評価した結果、適切な業務遂行が可能であると認められたため、総合政策局企画競争委員会において、この業者を特定したものであり、会計法第２９条の３第４項及び予算決算及び会計令第１０２条の４第３号の規定に基づき随意契約を行うものである。</t>
  </si>
  <si>
    <t>　本業務は、「建設リサイクル推進計画２０１４」に基づき、建設発生土の更なる有効利用に向け、「建設発生土官民有効利用マッチングシステム」を運用するとともに、公共工事、民間工事間における建設発生土のマッチングを支援する仕組みの検討を行うものである。
　本検討にあたっては、行政及び搬出事業者などの各業界関係者の協力を得て進めるため、建設発生土の有効利用マッチング及び関連するシステムに関する技術的知見や関係業界の実態に関する広範囲で深い知識、経験が必要である。
　したがって、本業務は、複数の者に企画提案書等の提出を求め、その内容について審査を行う企画競争方式により発注することが適切と考えられたことから、必要な手続きを進めたところである。
　この結果、２者から企画提案があり、「業務実施体制」、「実施方針等」、「特定テーマに対する企画提案」の評価項目を総合的に評価した結果、一般財団法人先端建設技術センターが提出した企画提案書が他社よりも優位であり、適切な業務遂行が可能であると認められたため、総合政策局企画競争委員会において、この業者を特定したものである。
　以上の理由により、会計法第２９条の３第４項及び予算決算及び会計令第１０２条の４第３号の規定に基づき随意契約を行うものである。</t>
  </si>
  <si>
    <t>本業務は、ICTをはじめとする先進的な工事用機械の技術を用いた普及を目的とするモデル工事の企画運営等を支援し、ICT等を用いた効率的な施工等による持続可能な建設施工についての検討等を行うものである。
本業務の実施にあたっては、「情報化施工を含む建設工事用機械に係る技術」など広範で深い知識や経験が必要である。
したがって、本業務は、複数の者に企画提案書等の提出を求め、その内容について審査を行う企画競争方式により発注することが適切と考えられるため、手続きを進めたところでえある。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</si>
  <si>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本業務は、メンテナンス産業の育成・活性化に資するものとして、インフラメンテナンス分野における包括的民間委託・技術者派遣制度等の自治体支援方策に関する調査検討や、メンテナンス産業の育成・活性化に関する経済的観点からの分析等を実施するものである。
  　本業務のメンテナンス産業の育成・活性化に資する調査検討にあたっては、インフラメンテナンスや包括的民間委託・技術者派遣制度等の自治体支援方策におけるこれまでの取組を適切に理解し、各施策を効率的かつ効果的に展開するために既存の枠組・制度等を検討する等、高度かつ専門的な知識や豊富な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この結果、２者から企画提案があり、企画提案書について、業務実施体制、実施方針等及び特定テーマに対する企画提案を総合的に評価した結果、パシフィックコンサルタンツ株式会社　首都圏本社の提出した企画提案書について総合政策局企画競争委員会において、適切な業務遂行が可能であると判断し認められたため、この業者を特定したものである。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</si>
  <si>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本業務は建設業の担い手不足等を背景として、地方における建設施工現場の生産性向上を図るため、i-Constructionの普及展開を行うものである。
　本業務の実施にあたっては、「情報化施工」など広範で深い知識や経験が必要である。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</si>
  <si>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株式会社ノブレス
東京都千代田区神田錦町２丁目９番地</t>
  </si>
  <si>
    <t>平成３０年度　歩行者移動支援サービスの展開に向けた環境整備業務</t>
  </si>
  <si>
    <t>　本業務は、地方部や中山間地域等での生活交通や観光交通における円滑な移動を確保するため、交通の拠点機能等に関する調査・検討を実施し、地域公共交通の維持・活性化策をまとめることを目的とするものである。
本検討に当たっては、我が国の交通面における現状と課題、政府の国土政策・交通政策、総合交通体系に係る施策に関する広範囲で深い知識や経験が必要である。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の評価項目を総合的に評価した結果、株式会社サンビームが提出した企画提案書について、「実施方針等」、「特定テーマに対する企画提案」が優れており、適切な業務遂行が可能であると判断し認められたため、総合政策局企画競争委員会において、この業者が特定されたものである。
　以上の理由により、会計法第２９条の３第４項及び予算決算および会計令第１０２条の４第３号の規定に基づき、上記業者と随意契約を行うものである。</t>
  </si>
  <si>
    <t>平成３０年度　幹線旅客流動の把握に関する高度化検討調査</t>
  </si>
  <si>
    <t>　本業務は、平成32年度に実施予定の第7回全国幹線旅客純流動調査について、必要な準備を円滑に進めるとともに、的確な実態把握を確実に行うべく、実施計画素案を作成することを目的とする。また、平成29年の訪日外国人の国内流動把握のためのデータ（FF-Data）の作成を行うとともに、FF-Dataについてモバイルビッグデータを活用し、流動の実態把握の高度化を図るものである。
　本業務に当たっては、我が国の幹線旅客流動調査における過去と現在、全国幹線旅客純流動調査、FF-Dataの特性と課題や定量的な統計分析手法、データ作成手法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業務実施体制」、「実施方針等」、「特定テーマに対する企画提案」の評価項目を総合的に評価した結果、幹線旅客流動の把握に関する高度化検討調査に関する運輸総合研究所・三菱総合研究所共同提案体が提出した企画提案書について、「特定テーマに対する企画提案」等が優れており、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t>
  </si>
  <si>
    <t>平成３０年度　総合的な交通体系の評価手法高度化業務</t>
  </si>
  <si>
    <t>株式会社ライテック
東京都新宿区市谷船河原町１１番地</t>
  </si>
  <si>
    <t xml:space="preserve">　本業務は、過年度の調査結果で整理している現行の総合交通分析システム（NITAS）の課題について、利用者の意見も踏まえ、システムの機能改善に関する項目とその優先度を整理したうえで、機能改善を行うものである。
　本業務に当たっては、NITASや各種ネットワークデータ、GISエンジンに関する広範囲で深い知識と経験が必要である。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業務実施体制」、「実施方針等」、「特定テーマに対する企画提案」の評価項目を総合的に評価した結果、株式会社ライテックが提出した企画提案書について、「特定テーマに対する企画提案」等が優れており、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以上の理由により、会計法第２９条の３第４項及び予算決算及び会計令第１０２条の４第３号の規定に基づき、上記業者と随意契約を行うものである。
</t>
  </si>
  <si>
    <t>平成３０年度　持続可能な歩行者移動支援サービス構築に向けた検討業務</t>
  </si>
  <si>
    <t>株式会社エヌ・ティ・ティ・データ経営研究所
東京都千代田区平河町２－７－９　ＪＡ共済ビル１０階</t>
  </si>
  <si>
    <t xml:space="preserve">　本業務は、民間事業者等がオープンデータを活用した多様な歩行者移動支援サービスを提供できる環境の実現に向け、多様な主体による新たなデータ収集手法に関する実証実験、新たなデータ収集手法の適用に関する検討、多様な主体によるデータ収集・流通体制の構築に関する検討等を実施することを目的とする。
　本業務の遂行にあたっては歩行者移動支援施策に関するこれまでの検討経緯や取組状況、課題、個人情報を含むデータの取扱等に熟知していることに加え、プローブ情報、センシング情報、住民投稿情報によりバリアフリーに関するデータを収集する手法等の最近の情報技術動向に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の評価項目を総合的に評価した結果、株式会社エヌ・ティ・ティ・データ経営研究所が提出した企画提案書について、「実施方針・実施フロー・工程表」、「特定テーマに対する企画提案」が優れており、適切な業務遂行が可能であると判断し認められたため、企画競争有識者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
</t>
  </si>
  <si>
    <t>平成３０年度　地方部や中山間地域における交通の拠点施設あり方等調査検討業務</t>
  </si>
  <si>
    <t>株式会社サンビーム
東京都千代田区三崎町３－２－８　グランバレー三崎町２Ｆ</t>
  </si>
  <si>
    <t>　本業務は、地方部や中山間地域等での生活交通や観光交通における円滑な移動を確保するため、交通の拠点機能等に関する調査・検討を実施し、地域公共交通の維持・活性化策をまとめることを目的とするものである。
　本検討に当たっては、我が国の交通面における現状と課題、政府の国土政策・交通政策、総合交通体系に係る施策に関する広範囲で深い知識や経験が必要である。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の評価項目を総合的に評価した結果、株式会社サンビームが提出した企画提案書について、「実施方針等」、「特定テーマに対する企画提案」が優れており、適切な業務遂行が可能であると判断し認められたため、総合交通体系業務に係る企画競争有識者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</si>
  <si>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平成30年度　海外社会資本整備に係る建設技術比較検討調査業務</t>
  </si>
  <si>
    <t xml:space="preserve">一般社団法人　国際建設技術協会
東京都新宿区水道橋３－１
</t>
  </si>
  <si>
    <t>平成30年度　防災・水インフラ分野の海外展開に関する情報収集・協力可能性検討業務</t>
  </si>
  <si>
    <t>株式会社　建設技研インターナショナル
東京都江東区亀戸２－２５－１４立花アネックスビル</t>
  </si>
  <si>
    <t>平成30年度　アジア・太平洋地域における地理空間情報インフラ整備推進方針検討業務</t>
  </si>
  <si>
    <t>国際航業株式会社
東京都千代田区六番町2番地</t>
  </si>
  <si>
    <t>平成30年度　アフリカ諸国における都市課題解決検討調査業務</t>
  </si>
  <si>
    <t>日本工営株式会社
東京都千代田区麹町５丁目４番</t>
  </si>
  <si>
    <t>平成30年度　海外要人招聘等支援業務</t>
  </si>
  <si>
    <t>株式会社　オーエムシー
東京都新宿区四谷４－３４－１</t>
  </si>
  <si>
    <t>社会資本整備等における「グリーンインフラ」の取組推進に関する調査検討業務</t>
  </si>
  <si>
    <t>支出負担行為担当官由木文彦
国土交通省総合政策局
東京都千代田区霞が関２－１－３</t>
  </si>
  <si>
    <t>株式会社　創建　　　東京都港区西新橋３丁目２３番５号</t>
  </si>
  <si>
    <t xml:space="preserve">本業務は、社会資本整備等において自然環境が有する多様な機能を活用する「グリーンインフラ」の取組を推進するため、グリーンインフラの普及啓発のためのセミナーの開催、グリーンインフラに関する定性的・定量的評価、地方公共団体等でグリーンインフラを推進するために必要な計画や構想等に関する検討を行い、これらの結果を過年度作成した普及啓発資料に反映するものである。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
公募に対し、企画提案書を提出したのは株式会社創建東京本社の外５者である。その内容について、「実施体制」「提案内容」「ヒアリング」の観点から審査を行った。その結果、同社の提案は、他社と比して理解度、具体性・実現性が高く、ヒアリングにおける応答が的確であり、適切な業務遂行を期待できる提案であったため、総合政策局企画競争委員会において、本業務の実施者として、同社を選定することとした。
以上の理由から、会計法第２９条の３第４項及び予算決算及び会計令第１０２条の４第３号に基づき、同社と随意契約を行うものである。
 </t>
  </si>
  <si>
    <t>平成３０年度　まち・住まい・交通の地域エネルギー・環境に配慮したモデル構想策定支援業務</t>
  </si>
  <si>
    <t>国際航業株式会社東京支店　　　　　　　　　東京都千代田区六番町２番地</t>
  </si>
  <si>
    <t xml:space="preserve">本業務は、持続可能で活力ある国土・地域づくりに向けて、まち・住まい・交通の一体的な低炭素社会の構築を総合的に推進するため、地方自治体等において、地域エネルギーや環境に配慮した取組を構想段階から支援することにより、都市規模、地域特性等に応じた先導的な地域エネルギー・環境モデルの構築、過年度に採択した地域の構想のその後の進捗状況の調査及び国土交通省等の各種支援メニュー・手法を体系的に整理するものである。
本業務においては、まち・住まい・交通の一体的な低炭素社会の構築を総合的に推進するためのモデル構築及び過年度採択地域の進捗状況の調査並びに国土交通省等の各種支援メニュー・手法の体系的な整理に関し、まち・住まい・交通の一体的な低炭素化に関する広範な情報収集・整理能力や、地方自治体等による構想策定支援を行うための高度な知見や運営ノウハウを有することが不可欠の条件となることから、企画競争による技術提案を公募し、審査することとした。
公募の後、企画提案書を提出したのは国際航業株式会社１社である。
その内容について、「実施体制」、「提案内容」、「ヒアリング」の観点から評価を行った。
その結果、国際航業株式会社の提案は、モデル構築のための効率的な事業実施の手法や、国土交通省等の各種支援メニュー・手法の体系的整理方針が具体的に提示されており、さらに、策定した構想について、その後の取組や情勢によって変化した場合のフォローアップ体制や支援メニューの活用における課題の整理、組み合わせ方策例が示されている等、「提案内容」の具体性・実現性が高く、適切な業務遂行を期待できる提案であったため、本業務の実施者として国際航業株式会社を選定することとした。
以上の理由から、会計法第２９条の３第４項及び予算決算及び会計令第１０２条の４第３号に基づき、国際航業株式会社と随意契約を行うものである。
 </t>
  </si>
  <si>
    <t>電動低速モビリティの活用検討調査業務</t>
  </si>
  <si>
    <t>復建調査設計株式会社　東京支社
東京都千代田区岩本町三丁目８番１５号</t>
  </si>
  <si>
    <t xml:space="preserve">本業務は、低炭素でかつ地域の新しいモビリティになり得る電動低速カート（グリーンスローモビリティ）について、地域での活用を検討するため、過疎地、地方都市、離島等の地域でグリーンスローモビリティの実証調査を行い、地域や用途の特性に応じた導入に向けた課題の抽出などの調査・分析を行い、電動低速モビリティの普及・推進に向けた検討を行うものである。
本業務においては、地域でのグリーンスローモビリティの実証調査を行い、地域や用途の特性に応じた導入に向けた課題の抽出などの調査・分析を行うための高度な知見やシンポジウムの運営ノウハウを有することが不可欠の条件となることから、企画競争による技術提案を公募し、審査することとした。
公募の後、企画提案書を提出したのは復建調査設計株式会社・日本工営株式会社２社である。
その内容について、「実施体制」、「提案内容」、「ヒアリング」の観点から評価を行った。
その結果、復建調査設計株式会社の提案は、業務工程計画や実証調査の運営支援が具体的に提示されており、さらに、調査後の課題整理について、フォローアップ体制や報告会が示されている等、「提案内容」の具体性・実現性が高く、適切な業務遂行を期待できる提案であったため、本業務の実施者として復建調査設計株式会社を選定することとした。
以上の理由から、会計法第２９条の３第４項及び予算決算及び会計令第１０２条の４第３号に基づき、復建調査設計株式会社と随意契約を行うものである。
</t>
  </si>
  <si>
    <t>三菱ＵＦＪリサーチ＆コンサルティング株式会社　　　　　　　　　　　　　　　　東京都港区虎ノ門５丁目１１番２号</t>
  </si>
  <si>
    <t>環境と観光の両立のための持続可能な観光客受入入手法に関する調査業務</t>
  </si>
  <si>
    <t xml:space="preserve">本業務は、環境負荷をかけずに観光客の受入を持続的に行うための手法についての、海外事例の調査を行うとともに、国内での活用についての検討を行うため、諸外国の観光地における持続可能な観光客の受入手法に関する広範な情報収集・整理能力や、国内での持続可能な観光客の受入に関する対策状況や課題等を調査・整理するための高度な知見を有することが不可欠の条件となることから、企画競争による技術提案を公募し、審査することとした。
公募の後、企画提案書を提出したのは三菱UFJリサーチ＆コンサルティング株式会社、デロイトトーマツコンサルティング合同会社、エム・アール・アイリサーチアソシエイツ株式会社、株式会社サンビーム、株式会社ワールド・ビジネス・アソシエイツ、株式会社日本能率協会総合研究所、株式会社野村総合研究所、中央開発株式会社東京支社、株式会社クニエ、株式会社アイキューブ、株式会社JTB、ランドブレイン株式会社、一般財団法人計量計画研究所、株式会社建設環境研究所の計14社である。
その内容について、「実施体制」、「提案内容」、「ヒアリング」の観点から評価を行った。
その結果、三菱UFJリサーチ＆コンサルティング株式会社の提案は、諸外国の観光地における持続可能な観光客の受入手法の調査のための事業実施体制や、手法の体系的整理方針が具体的に提示されている等、「提案内容」の具体性・実現性が高く、適切な業務遂行を期待できる提案であったため、本業務の実施者として三菱UFJリサーチ＆コンサルティング株式会社を選定することとした。
以上の理由から、会計法第２９条の３第４項及び予算決算及び会計令第１０２条の４第３号に基づき、三菱UFJリサーチ＆コンサルティング株式会社と随意契約を行うものである。
</t>
  </si>
  <si>
    <t>社会資本のストック効果最大化に向けた広報業務</t>
  </si>
  <si>
    <t>株式会社価値総合研究所
東京都千代田区大手町1-9-2
大手町フィナンシャルシティ　グランキューブ15階</t>
  </si>
  <si>
    <t>本業務は、「社会資本整備のストック効果」、「地方ブロックにおける社会資本整備重　点計画」及びインフラ施設を観光資源として活用する「インフラツーリズム」に関する　効果的な広報として、広報パネルの制作及びウェブサイトの更新等を行い、ストック効　果最大化に向けた取組を全国で展開する。また、地域の魅力や個性を創出している良質　なインフラ及びそれと深く関わりを持つ地域活動を表彰する「手づくり郷土賞」の広報　や選考委員会の開催補助等を行うものである。
  　本業務の社会資本によるストック効果の最大化に向けた効果的な広報の検討にあたっては、社会資本整備によるストック効果を適切に理解し、見える化・見せる化を効率的に全国で展開するための高度かつ専門的な知識や豊富な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１者から企画提案があり、企画提案書について、業務実施体制、実施方針等及び特定テーマに対する企画提案を総合的に評価した結果、株式会社価値総合研究所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</si>
  <si>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平成３０年度社会資本の維持管理に関する効果的広報に向けた資料作成・会議運営業務</t>
  </si>
  <si>
    <t>全国地方新聞社連合会
東京都港区東新橋２－４－６－７階</t>
  </si>
  <si>
    <t>　本業務では、インフラメンテナンスに関するウェブサイトの作成・更新、「インフラメンテナンス国民会議」に関する広報手法等の検討、フォーラム等各種イベントの開催準備及び運営補助等、インフラメンテナンスに関する優れた取組を表彰する制度「インフラメンテナンス大賞」の運営補助を実施する。
　インフラメンテナンスの効果的な広報手法の検討にあたっては、インフラメンテナンスの重要性を、国民、企業、研究機関等に向けて効率的かつ効果的に広く周知する等、高度かつ専門的な知識や豊富な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２者から企画提案があり、企画提案書について、業務実施体制、実施方針等及び特定テーマに対する企画提案を総合的に評価した結果、全国地方新聞社連合会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</si>
  <si>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t>
  </si>
  <si>
    <t>中部、近畿エリアにおける官民連携事業の推進のための地域プラットフォーム形成支援等業務</t>
  </si>
  <si>
    <t>中部、近畿エリアにおける官民連携事業の推進のための地域プラットフォーム形成支援等業務　三菱ＵＦＪリサーチ＆コンサルティング・日建設計総合研究所企画競争共同提案体
東京都港区虎ノ門五丁目11番２号</t>
  </si>
  <si>
    <t xml:space="preserve">本業務では、中部、近畿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う。
また、平成28年度以降支援を継続している中部、近畿エリアの自治体プラットフォームの活動支援を行う。
（注）中部、近畿エリアとは福井県、岐阜県、静岡県、愛知県、三重県、滋賀県、京都府、大阪府、兵庫県、奈良県、和歌山県を対象とする。
具体的には、ブロックプラットフォームの取組計画の検討、取組支援と自治体プラットフォームの運営、開催・運営等に係る支援 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４者からの提案があり、そのうち、中部、近畿エリアにおける官民連携事業の推進のための地域プラットフォーム形成支援等業務　三菱ＵＦＪリサーチ＆コンサルティング・日建設計総合研究所企画競争共同提案体が主に「特定テーマに対する提案」における「具体性」、「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以上の理由から、会計法第29条の３第４項及び予算決算及び会計令第102条の４第３号により中部、近畿エリアにおける官民連携事業の推進のための地域プラットフォーム形成支援等業務　三菱ＵＦＪリサーチ＆コンサルティング・日建設計総合研究所企画競争共同提案体を請負先として選定し、随意契約するものである。
</t>
  </si>
  <si>
    <t>中国、四国、九州・沖縄エリアにおける官民連携事業の推進のための地域プラットフォーム形成支援等業務</t>
  </si>
  <si>
    <t xml:space="preserve">みずほ総合研究所・九州ＰＰＰセンター・いよぎん地域経済研究センター共同提案体
東京都千代田区内幸町１－２－１
</t>
  </si>
  <si>
    <t xml:space="preserve">本業務では、中国、四国、九州・沖縄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う。
また、平成28年度以降支援を継続している中国、四国、九州・沖縄エリアの自治体プラットフォームの活動支援を行う。
具体的には、ブロックプラットフォームの取組計画の検討、取組支援と自治体プラットフォームの運営、開催・運営等に係る支援を実施する。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みずほ総合研究所・九州ＰＰＰセンター・いよぎん地域経済研究センター共同提案体の提案は十分な業務実施体制を有しており、かつ本調査業務を行うに当たっての作業方針が的確かつわかりやすく示されていたため、特定することとした。
以上の理由から、会計法第29条の３第４項及び予算決算及び会計令第102条の４第３号によりみずほ総合研究所・九州ＰＰＰセンター・いよぎん地域経済研究センター共同提案体を請負先として選定し、随意契約するものである。
</t>
  </si>
  <si>
    <t xml:space="preserve">関東、北陸エリアにおける官民連携事業の推進のための地域プラットフォーム形成支援等業務
</t>
  </si>
  <si>
    <t>有限責任監査法人トーマツ
東京都港区港南二丁目１５番３号</t>
  </si>
  <si>
    <t xml:space="preserve">本業務では、関東、北陸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う。
また、平成28年度以降支援を継続している関東、北陸エリアの自治体プラットフォームの活動支援を行う。
（注）関東、北陸エリアとは茨城県、栃木県、群馬県、埼玉県、千葉県、東京都、神奈川県、新潟県、富山県、石川県、山梨県、長野県を対象とする。
具体的には、ブロックプラットフォームの取組計画の検討、取組支援と自治体プラットフォームの運営、開催・運営等に係る支援 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り、そのうち、有限責任監査法人トーマツが主に「特定テーマに対する提案」における「具体性」、「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以上の理由から、会計法第29条の３第４項及び予算決算及び会計令第102条の４第３号により有限責任監査法人トーマツを請負先として選定し、随意契約するものである。
</t>
  </si>
  <si>
    <t xml:space="preserve">北海道、東北エリアにおける官民連携事業の推進のための地域プラットフォーム形成支援等業務
</t>
  </si>
  <si>
    <t>パシフィックコンサルタンツ株式会社　首都圏本社
東京都千代田区神田錦町三丁目22番地</t>
  </si>
  <si>
    <t xml:space="preserve">本業務では、北海道、東北エリアのブロックプラットフォームの事業計画の企画立案とその開催・運営の支援を行い、コアメンバー会議やセミナー等の活動を通じて得られたブロックプラットフォームに係る課題や官民連携事業の導入促進に係る課題等を整理するとともに、対応方策案の検討を行う。
また、平成28年度以降支援を継続している北海道、東北エリアの自治体プラットフォームの活動支援を行う。
（注）北海道、東北エリアとは北海道、青森県、岩手県、宮城県、秋田県、山形県、福島県を対象とする。 
具体的には、ブロックプラットフォームの取組計画の検討、取組支援と自治体プラットフォームの運営、開催・運営等に係る支援 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り、そのうち、パシフィックコンサルタンツ株式会社　首都圏本社が主に「特定テーマに対する提案」における「具体性」、「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　首都圏本社を請負先として選定し、随意契約するものである。
</t>
  </si>
  <si>
    <t>官民連携モデル形成支援等業務</t>
  </si>
  <si>
    <t>パシフィックコンサルタンツ株式会社　首都圏本社
東京都千代田区神田錦町三丁目22番地</t>
  </si>
  <si>
    <t xml:space="preserve">本業務では、「官民連携モデル形成支援」として、中小規模の地方公共団体において上記のような官民連携事業のモデルケースの形成を図り、そのプロセスやスキームを全国に展開することを目的とする。
具体的には、選定された地方公共団体に対して、課題の確認から事業化に至るまでの各段階において、各種データの整理や公募資料作成等に係る支援 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3者からの提案があり、そのうち、パシフィックコンサルタンツ株式会社　首都圏本社が主に「特定テーマに対する提案」における「具体性」、「実現性」等において他社よりも優位であり、かつ、本調査業務を行うに当たっての作業方針が的確かつ分かりやすく示されていたため、特定することとした。
以上の理由から、会計法第29条の3第4項及び予算決算及び会計令第102条の4第3号によりパシフィックコンサルタンツ株式会社　首都圏本社を請負先として選定し、随意契約するものである。
</t>
  </si>
  <si>
    <t>平成30年度　諸外国におけるインフラ事業動向分析及びハイレベル会合等企画立案業務</t>
  </si>
  <si>
    <t xml:space="preserve">支出負担行為担当官　由木　文彦
国土交通省総合政策局
東京都千代田区霞ヶ関２－１－３
</t>
  </si>
  <si>
    <t>幹線旅客流動の把握に関する高度化検討調査に関する運輸総合研究所・三菱総合研究所共同提案体
東京都港区虎ノ門三丁目１８番１９号</t>
  </si>
  <si>
    <t>平成３０年度「質の高いインフラ投資」の理解促進に向けたアフリカ地域等におけるインフラシステム海外展開促進支援業務</t>
  </si>
  <si>
    <t xml:space="preserve">株式会社オリエンタルコンサルタンツ
東京都渋谷区本町３丁目１２番１号 </t>
  </si>
  <si>
    <t>平成３０年度　ロシアにおける日露都市環境分野に関する情報発信等の実施業務</t>
  </si>
  <si>
    <t xml:space="preserve">野村総合研究所・YOUテレビ　平成３０年度ロシアにおける日露都市環境分野に関する情報発信等実施業務共同提案体
東京都千代田区大手町１丁目９番２号 </t>
  </si>
  <si>
    <t>平成３０年度　ロシアモデル都市が直面している廃棄物処理分野を含む都市環境問題に関する調査検討業務</t>
  </si>
  <si>
    <t xml:space="preserve">株式会社大和総研 
東京都江東区冬木１５番６号 </t>
  </si>
  <si>
    <t>平成３０年度　ウラジオストクにおける個別プロジェクトの具体化に向けた調査検討業務</t>
  </si>
  <si>
    <t>日建設計総合研究所・日建設計　平成３０年度ロシア・ウラジオストクにおける個別プロジェクトの具体化に向けた調査検討業務共同提案体
東京都千代田区飯田橋２丁目１８番３号</t>
  </si>
  <si>
    <t>平成３０年度　日露都市環境分野における課題対応のための会議運営等支援業務</t>
  </si>
  <si>
    <t xml:space="preserve">株式会社野村総合研究所
東京都千代田区大手町１丁目９番２号 </t>
  </si>
  <si>
    <t>平成３０年度　ロシア・ヴォロネジにおける都市内鉄道の整備と併せた都市開発の案件形成に向けた調査検討業務</t>
  </si>
  <si>
    <t>日建設計総合研究所・日建設計　平成３０年度　ロシア・ヴォロネジにおける都市交通の整備と併せた都市開発の案件形成に向けた調査検討業務共同提案体
東京都千代田区飯田橋２丁目１８番３号</t>
  </si>
  <si>
    <t>平成３０年度「質の高いインフラ投資」の理解促進に向けた我が国のインフラ展開促進支援等業務</t>
  </si>
  <si>
    <t xml:space="preserve">合同会社ＤＭＭ．Ｃｏｍ
東京都港区六本木３丁目２番１号 </t>
  </si>
  <si>
    <t>平成３０年度「質の高いインフラ投資」の理解促進に向けた中央アジア・東南アジア地域等におけるインフラシステム海外展開促進支援業務</t>
  </si>
  <si>
    <t xml:space="preserve">株式会社野村総合研究所
東京都千代田区大手町１丁目９番２号 </t>
  </si>
  <si>
    <t>平成３０年度 TICAD７（第７回アフリカ開発会議）開催に向けたインフラ展開促進支援等業務</t>
  </si>
  <si>
    <t xml:space="preserve">みずほ総合研究所・ＪＴＢ共同提案体
 東京都千代田区内幸町１丁目２番１号  </t>
  </si>
  <si>
    <t>インフラ分野におけるSociety5.0関連技術の導入検討業務</t>
  </si>
  <si>
    <t>Ｓｏｃｉｅｔｙ5.0の実現に向けた社会資本の整備推進に関する調査検討業務</t>
  </si>
  <si>
    <t>支出負担行為担当官　栗田　卓也
国土交通省総合政策局
東京都千代田区霞が関２－１－３</t>
  </si>
  <si>
    <t>みずほ情報総研株式会社
東京都千代田区神田錦街二丁目3番地</t>
  </si>
  <si>
    <t>平成３０年度　インフラみらいＭＡＰプロジェクトの推進に関する検討業務</t>
  </si>
  <si>
    <t>支出負担行為担当官 栗田　卓也
国土交通省総合政策局
東京都千代田区霞が関２－１－３</t>
  </si>
  <si>
    <t>ｾﾞﾝﾘﾝﾃﾞｰﾀｺﾑ・国際鉱業・ｲﾝｸﾘﾒﾝﾄ・ﾋﾟｰ共同提案体
東京都港区港南2丁目15番3号</t>
  </si>
  <si>
    <t xml:space="preserve">  本業務は、次期「地方ブロックにおける社会資本整備重点計画（以下、地方重点計画）」の検討のための基礎資料の作成に向けた調査・検討を目的とするものである。　本業務の推進にあたっては、インフラ整備に関する情報収集・整理や、それらの情報を踏まえた新技術や制度の活用など、新たなインフラ整備のあり方を検討することが必要であり、インフラ整備、維持管理に関する新技術に関する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３者から企画提案があり、企画提案書について、業務実施体制、実施方針及び特定テーマ等に対する企画提案を総合的に評価した結果、みずほ情報総研株式会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</si>
  <si>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  本業務は、「地方ブロックにおける社会資本整備重点計画（以下、地方重点計画）」に記載された将来のインフラ整備の時間軸を地図化（可視化）する「インフラみらいＭＡＰプロジェクト」の推進に係る検討を目的とするものである。
  　本プロジェクトの推進にあたっては、インフラ整備に関する情報収集・整理や、それらの情報を地図データ化し公開するための技術的手法を検討することが必要であり、地理空間情報やインフラ整備に関する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１者から企画提案があり、企画提案書について、業務実施体制、実施方針及び特定テーマ等に対する企画提案を総合的に評価した結果、ゼンリンデータコム・国際航業・インクリメント・ピー共同提案体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</si>
  <si>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平成３０年度　海外のインフラメンテナンス事業等への本邦企業参画支援検討業務</t>
  </si>
  <si>
    <t xml:space="preserve">みずほ総合研究所株式会社 
東京都千代田区内幸町１丁目２番１号
</t>
  </si>
  <si>
    <t xml:space="preserve">本業務は、先進国等におけるインフラメンテナンスの維持管理体制・今後の市場規模・問題点等について整理するとともに、ＰＰＰによるインフラメンテナンス事業の実施を見据えて、インフラ事業においてＰＰＰが有効に機能している国・州政府のＰＰＰ制度、事業スキーム等について整理し有効に機能している原因を分析する。
以上を踏まえて本邦企業のインフラメンテナンス海外展開の支援策について検討する。
また、途上国におけるＰＰＰ制度の問題点等を把握し、今後途上国のＰＰＰ事業が有効に機能するための制度改善等を検討するものである。
本業務を効果的に実施するためには、海外のインフラ整備におけるインフラメンテナンスに関する知識やＰＰＰ等の入札契約に関する知見・能力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結果、みずほ総合研究所株式会社の提案は、本業務の目的や課題を適切に把握した実施方針となっており、また提案企業がこれまでに蓄積してきた知見・経験から、整理すべき情報や課題が的確で、かつ、海外市場でのニーズ検証に関する提案内容等においても具体性があり、本業務を実施する知見・能力が高いとされたため、特定したものである。
以上のことから、会計法第２９条の３第４項　予算決算及び会計令第１０２条の４第３号に基づき、当該業務の実施者としてみずほ総合研究所株式会社を選定し、随意契約するものである。
</t>
  </si>
  <si>
    <t>平成30年度　ヤンゴン交通渋滞・交通安全対策実施支援業務</t>
  </si>
  <si>
    <t>日本工営株式会社・株式会社アルメックＶＰＩ　平成30年度ヤンゴン交通渋滞・交通安全対策実施支援業務共同提案体　
東京都千代田区麹町５丁目４番地</t>
  </si>
  <si>
    <t xml:space="preserve">本業務は、ヤンゴン地域政府より要請を受けているヤンゴンの交通渋滞・交通安全対策に係る協力について、実施支援及び実施支援に必要な調査・検討等を行う業務である。
本業務を効果的に実施するためには、必要に応じてJICA、警察庁、ミャンマー国及びヤンゴン地域政府等の関係部局・団体等と連携して行う必要があり、さらに、支援業務という立場から、将来的なミャンマーの自立に繋がるような業務実施体制を組み立てることが必要である。また、ミャンマーにおける交通計画・法制度や、現地状況などの基礎的情報を効率的・効果的に収集し、的確に分析すること必要なため、これらに関する広い専門知識と経験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平成30年度　ヤンゴン交通渋滞・交通安全対策実施支援業務共同提案体の提案は、本業務の目的や課題を適切に把握した実施方針となっており、また提案企業がこれまでに蓄積してきた知見等から、本業務での検討すべきポイントや工夫点が明確かつ具体的に示されていることから、本業務の目的である、ヤンゴン地域政府より要請を受けているヤンゴンの交通渋滞・交通安全対策に係る協力について、実施支援及び実施支援に必要な調査・検討に向けた知見・能力が高いと企画競争委員会に判断されたところである。
以上のことから、会計法第２９条の３第４項　予算決算及び会計令第１０２条の４第３号に基づき、当該業務の実施者として平成30年度　ヤンゴン交通渋滞・交通安全対策実施支援業務共同提案体を選定し、随意契約するものである。
</t>
  </si>
  <si>
    <t>平成30年度　ASEAN・南アジア等における都市開発・住宅分野の海外展開基礎調査業務</t>
  </si>
  <si>
    <t xml:space="preserve">株式会社野村総合研究所 
東京都千代田区大手町１丁目９番２号
</t>
  </si>
  <si>
    <t xml:space="preserve">ASEAN諸国や南アジア等を中心とする諸外国において、都市開発・住宅分野での日本企業の進出の要請があるものの、日本企業の参画実績が無いもしくは少ない国においては、企業が参画を判断するために必要な基礎的な情報の不足、先方政府や現地のニーズ及びリスク等が不明確であり、日本企業の新たな海外市場への参画見当が困難な状況にある。
そこで、本業務では、当該市場への日本企業の参画促進のため、日本企業の新たな海外市場への参画の検討にあたり、必要な基礎的情報の収集・整理を行う。また、案件形成に向けた対応方策の検討、相手国の要請に基づく技術支援等を行い、今後の日本企業の参画可能性を探る。
本業務を効果的に実施するためには、日本企業が新たな海外市場への参画を検討するにあたり必要な基礎的情報を検討、収集した上で、日本企業の参画可能性を検討することが必要なため、ASEAN諸国や南アジアを中心とした、世界各国における都市開発等に係る政府方針や法制度、現地の土地・不動産事情、現地政情等の基礎的情報や、市場分析に必要な広い専門知識と経験が求められる。これらを踏まえて委託先業者を選定する必要があるため、企画競争による企画提案を公募し審査することとした。
企画競争方式に基づく企画提案書の提出要請に対し、４社が提案書を提出し、その内容について、「業務実施体制」、「実施方針・実施フロー・工程表」、「特定テーマに対する企画提案」の観点から評価を行った。
株式会社野村総合研究所の提案は、本業務の目的や課題を適切に把握した実施方針となっており、また提案企業がこれまでに蓄積してきた知見等から、収集すべき情報が明確に提案され、かつ当該業務の目的を果たすべく、検討すべきポイントが明確かつ具体的に示されていることから、本業務の目的である日本企業が新たな海外市場への参画を検討するにあたり必要な基礎的情報の検討・収集や日本企業の参画の可能性の検討に向けた知見・能力が高いと企画競争委員会に判断されたところである。
以上のことから、会計法第２９条の３第４項　予算決算及び会計令第１０２条の４第３号に基づき、当該業務の実施者として株式会社野村総合研究所を選定し、随意契約するものである。
</t>
  </si>
  <si>
    <t>官民連携事業の推進のための自治体プラットフォーム形成支援等業務（その１）</t>
  </si>
  <si>
    <t>三菱UFJリサーチ&amp;コンサルティング・日建設計総合研究所企画競争共同提案体
東京都港区虎ノ門五丁目11番２号</t>
  </si>
  <si>
    <t xml:space="preserve">国土交通省では、経済財政運営と改革の基本方針2017（平成29年6月9日閣議決定）、未来投資戦略2017（平成29年6月9日閣議決定）、PPP/PFI推進アクションプラン（平成29年6月9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ネットワークの創出など、具体的な取組みを進めることが政府全体に求められており、平成27年度より地域プラットフォームを形成し、官民連携（PPP/PFI）事業の案件形成に係る情報・ノウハウの横展開を図っているところである。
本業務では、国土交通省所管の官民連携事業の推進に係る地域プラットフォームについて、その形成・運営の支援を行い、セミナー等の活動を通じて得られた地域プラットフォームに係る課題や官民連携事業の導入促進に係る課題等を整理するとともに、対応方策案の検討を行う。
具体的には、自治体プラットフォームの運営、開催等に係る支援を実施する。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４者からの提案があり、そのうち、三菱UFJリサーチ&amp;コンサルティング・日建設計総合研究所企画競争共同提案体が主に「特定テーマに対する提案」における「実現性」、「独創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三菱UFJリサーチ&amp;コンサルティング・日建設計総合研究所企画競争共同提案体を請負先として選定し、随意契約するものである。
</t>
  </si>
  <si>
    <t>平成３０年度　日トルコ地震防災セミナー支援業務</t>
  </si>
  <si>
    <t xml:space="preserve">支出負担行為担当官　栗田　卓也
国土交通省総合政策局
東京都千代田区霞ヶ関２－１－３
</t>
  </si>
  <si>
    <t>日通旅行株式会社
東京都港区新橋１－５－２日通航空ビル</t>
  </si>
  <si>
    <t>我が国と諸外国の社会資本整備に関する国際比較調査業務</t>
  </si>
  <si>
    <t>我が国と諸外国の社会資本整備に関する国際比較調査業務　復建調査設計・計量計画研究所共同提案体
東京都千代田区岩本町三丁目８番１５号</t>
  </si>
  <si>
    <t xml:space="preserve">厳しい財政制約の下、急速に進む人口減少・高齢化やインフラの老朽化等といった新たな時代の要請に応えるためには、我が国が置かれている状況を正しく理解し、社会資本整備の今後の方向性を戦略的に検討していく必要がある。
我が国の社会資本整備の状況についての理解を深めるため、これまでも、各国の公的機関や国際機関等が作成する指標・データにより、我が国と諸外国の社会資本整備の状況の比較を試みてきたが、これまでの当該指標・データの使用方法では、必ずしも実態を正確に捉えられていないおそれがあることが次第に明らかになってきた。我が国と諸外国の社会資本整備の状況を定量的に比較するためには、当該指標・データは引き続き必要であり、正確かつ適切な比較を行えるよう、当該指標・データの使用上の留意点等についてさらに調査する必要がある。
また、社会資本整備に今日求められる時代の要請に応えるための重要な示唆を得るには、我が国よりも社会資本整備について長い歴史を有する先進諸国の制度や事例等を調査することも有用である。
本業務は、上記を踏まえ、先進諸国の社会資本整備に関して必要事項を調査するとともに、我が国の社会資本整備との国際比較等を行い、社会資本整備の今後の方向性を検討するための基礎資料とすることを目的とする。
本業務を行うに当たって、受託者は、諸外国の社会資本整備に関する単純な情報収集に留まらず、国際機関等が作成する社会資本に係るデータの精緻な分析・検証、我が国の社会資本整備の状況を把握した上で、諸外国の社会資本整備政策についての調査や我が国への適用可能性の検討に資する課題整理等を行う必要があるなど、この分野における幅広い知見やそれに基づく分析力を備えていることが必須となる。
そこで、本業務については、企画競争方式により企画提案を公募することとし、①「業務実施体制」、②「実施方針・実施フロー・工程表」、③「特定テーマに対する提案」等について審査を行うこととした。その結果、２者から提案があった。そのうち、我が国と諸外国の社会資本整備に関する国際比較調査業務　復建調査設計・計量計画研究所共同提案体からの提案が、特に③において他者より優位であり、同者を特定することとした。
　　以上の理由から、会計法２９条の３第４項、予算決算及び会計令第１０２条
の４第３号により、我が国と諸外国の社会資本整備に関する国際比較調査業務復建調査設計・計量計画研究所共同提案体と随意契約を締結するものである。
</t>
  </si>
  <si>
    <t>平成30年度　先進的インフラ点検技術の現場検証支援業務</t>
  </si>
  <si>
    <t>支出負担行為担当官 栗田　卓也
国土交通省総合政策局
東京都千代田区霞が関２－１－３</t>
  </si>
  <si>
    <t>平成30年度先進的インフラ点検技術の現場検証支援業務　日本建設機械施工協会・橋梁調査会・先端建設技術センター共同提案体
東京都港区芝公園３－５－８</t>
  </si>
  <si>
    <t xml:space="preserve">　本業務は建設業の担い手不足等を背景として、橋梁及びトンネルの点検をはじめとするインフラ維持管理分野における生産性向上等を図るため、先進的なロボット点検技術の現場検証及び評価を行うものであり、実施にあたっては、「橋梁及びトンネルの点検手法」や「点検ロボット技術の技術特性・開発状況」など本業務に必要な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提出された者の企画提案書について「業務実施体制」、「実施方針・実施フロー・工程表」及び「特定テーマに対する企画提案」を審査した結果、「平成30年度 先進的インフラ点検技術の現場検証支援業務　日本建設機械施工協会・橋梁調査会・先端建設技術センター共同提案体」が適切な業務遂行が可能であると判断し、総合政策局企画競争委員会において認められたため、特定したものである。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</si>
  <si>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先端技術による河川・ダム管理施設の点検等高度化に向けた検討業務</t>
  </si>
  <si>
    <t>先端技術による河川・ダム管理施設の点検等高度化に向けた検討業務　先端建設技術センター・ダム・堰施設技術協会共同提案体
東京都文京区大塚２－１５－６</t>
  </si>
  <si>
    <t xml:space="preserve">　本業務は、インフラの老朽化を背景として、河川・ダム管理施設における点検の効率化・安全性確保のため、水中ロボットの普及及び先端技術の導入に向けた検討等を行うものであり、実施にあたっては、「ロボット技術の利用場面に応じた要求性能」や「先端技術の特性及び開発状況」など本業務に必要な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先端技術による河川・ダム管理施設の点検等高度化に向けた検討業務　先端建設技術センター・ダム・堰施設技術協会共同提案体」が適切な業務遂行が可能であると判断し、総合政策局企画競争委員会において認められたため、特定したものである。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</si>
  <si>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平成30年度インフラ維持管理における革新的技術の導入加速化・横断的展開に向けた調査検討業務</t>
  </si>
  <si>
    <t xml:space="preserve">　本業務は、自治体の課題を分析し、広域的・自治体横断的な体制による技術導入ニーズを検討・選定するとともに、現場施行における技術導入による効果の評価等を行うものである。
　本業務のインフラ維持管理における革新的技術の導入加速化・横断的展開に資する調査検討にあたっては、インフラメンテナンス国民会議や革新的技術、自治体支援方策におけるこれまでの取組等を適切に理解し、各施策を効率的かつ効果的に展開するために既存の枠組・制度等を検討する等、高度かつ専門的な知識や豊富な経験を有していることが不可欠である。
　したがって、本業務は複数の者に企画提案書等の提出を求め、その内容について審査　を行う企画競争方式により発注することが適切と考えられるため、手続きを進めたところである。
  この結果、２者から企画提案があり、企画提案書について、業務実施体制、実施方針等及び特定テーマに対する企画提案を総合的に評価した結果、日本工営株式会社　東京支店の提出した企画提案書について総合政策局企画競争委員会において、適切な業務遂行が可能であると判断し認められたため、この業者を特定したものである。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</si>
  <si>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平成３０年度　ロシア都市環境分野における専門家育成等に向けた調査検討業務</t>
  </si>
  <si>
    <t>野村総合研究所・北海道総合研究調査会・北海道総合商事平成３０年度　ロシア都市環境分野における専門家育成等に向けた調査検討業務共同提案体</t>
  </si>
  <si>
    <t>点検支援技術における成果品評価支援業務</t>
  </si>
  <si>
    <t>点検支援技術における成果品評価支援業務
橋梁調査会・日本建設機械施工協会共同提案体
東京都文京区音羽２－１０－２　音羽ＮＳビル８階</t>
  </si>
  <si>
    <t>　本業務は、国土交通省各地方整備局等が道路橋及び道路トンネルの定期点検等を対象に実施しているフィールド試行（点検記録作成支援ロボット活用試行）を通じて納品される成果品の品質について、詳細かつ定量的な評価を実施するための支援を行うものであり、実施にあたっては、「点検記録作成支援ロボットの技術特性」や「成果品の品質確保」など本業務に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提出された者の企画提案書について「業務実施体制」、「実施方針・実施フロー・工程表」及び「特定テーマに対する企画提案」を審査した結果、「点検支援技術における成果品評価支援業務　橋梁調査会・日本建設機械施工協会共同提案体」が適切な業務遂行が可能であると判断し、総合政策局企画競争委員会において認められたため、特定したものである。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</si>
  <si>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公物用インフラ点検画像の損傷判読AIにおける性能評価検討業務</t>
  </si>
  <si>
    <t>（一財）先端建設技術センター
東京都文京区大塚二丁目１５番６号</t>
  </si>
  <si>
    <t>　本業務は建設業の担い手不足等を背景として、橋梁点検をはじめとするインフラ維持管理分野における生産性向上等を図るため、「人の判断」の支援を可能とする人工知能（AI）・ロボット等の革新的技術のインフラ分野への導入を図るものである。
　本業務の実施にあたっては、「評価用教師データ」や「インフラ点検」など本業務に必要な広範で深い知識や経験が必要である。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２者から企画提案があり、その企画提案書について、「業務実施体制」、「実施方針・実施フロー・工程表」及び「特定テーマに対する企画提案」に対して評価した結果、一般財団法人先端建設技術センターの提出した企画提案書について、総合政策局企画競争委員会において、適切な業務遂行が可能であると判断し認められたため、この業者を特定したものである。
　以上の理由により、会計法（昭和22年法律第35号）第29条の３第４項及び予算決算及び会計令第102条の４第３号の規定により随意契約を行うものである。</t>
  </si>
  <si>
    <t>ＰｗＣアドバイザリー合同会社
東京都千代田区大手町1番1号大手町パークビルディング</t>
  </si>
  <si>
    <t>官民連携事業の推進のための自治体プラットフォーム形成支援等業務（その２）</t>
  </si>
  <si>
    <t xml:space="preserve">国土交通省では、経済財政運営と改革の基本方針2018（平成30年6月15日閣議決定）、未来投資戦略2018（平成30年6月15日閣議決定）、PPP/PFI推進アクションプラン（平成30年改定版）（平成30年6月15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特に、PPP/PFI制度の理解向上や事業推進に向けた機運の醸成等を通じ、地域におけるPPP/PFI事業の案件形成機能の強化・充実を図るため、産官学金からなる地域プラットフォームの形成や地方公共団体間ネットワークの創出など、具体的な取組を進めることが政府全体に求められており、平成27年度より地域プラットフォームを形成し、官民連携（PPP/PFI）事業の案件形成に係る情報・ノウハウの横展開を図っているところである。
本業務では、国土交通省所管の官民連携事業の推進に係る地域プラットフォームについて、その形成・運営の支援を行い、セミナー等の活動を通じて得られた地域プラットフォームに係る課題や官民連携事業の導入促進に係る課題等を整理するとともに、対応方策案の検討を行う。
具体的には、自治体プラットフォームの運営、開催等に係る支援を実施する。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り、そのうち、PwCアドバイザリー合同会社が主に「特定テーマに対する提案」における「実現性」、「独創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以上の理由から、会計法第29条の３第４項及び予算決算及び会計令第102条の４第３号によりPwCアドバイザリー合同会社を請負先として選定し、随意契約するものである。
</t>
  </si>
  <si>
    <t>（株）日本総合研究所
東京都品川区東五反田二丁目１８番１号</t>
  </si>
  <si>
    <t>地方公共団体における属性別・地域別のPPP/PFI実施状況に関する調査業務</t>
  </si>
  <si>
    <t xml:space="preserve">国土交通省では、経済財政運営と改革の基本方針2018（平成30年6月15日閣議決定）、未来投資戦略2018（平成30年6月15日閣議決定）、PPP/PFI推進アクションプラン（平成30年6月15日民間資金等活用事業推進会議決定）等を踏まえ、財政状況が厳しさを増す中で、真に必要な社会資本の整備・維持更新を的確に進めるとともに、民間の事業機会の拡大による経済成長を実現していくため、新たな官民連携（PPP/PFI）事業に係る具体的な案件の形成等を推進しているところである。
本業務では、団体の属性や団体が属する地域によって、PPP/PFIの実施総数やPPP/PFIの方式（以下「PPP/PFIの実施状況」）が異なる可能性があることを踏まえ、①地方公共団体の属性別によるPPP/PFIの実施状況及び②地域別によるPPP/PFIの実施状況に関する計量分析を行った上で、その結果を踏まえ、③地方公共団体におけるPPP/PFI実施状況の要因について、自治体・事業者等へのヒアリング等により分析を行うことで、現時点でのPPP/PFIの実施状況を詳細に把握するとともに、今後、地方公共団体に対するPPP/PFIの案件形成のための効果的な支援策の検討材料とする。
本業務の遂行には、官民連携の手法等に関する専門知識等、広範囲で深い知識や経験が必要となる。
そこで、本業務については、企画競争方式により企画提案を公募することとし、「特定テーマに対する提案」等について審査を行うこととした。
その結果、株式会社日本総合研究所から提案があり、本調査業務を行うに当たっての作業方針が的確かつ分かりやすく示されていたため、特定することとした。
以上の理由から、会計法第29条の３第４項及び予算決算及び会計令第102条の４第３号により株式会社日本総合研究所を請負先として選定し、随意契約するものである。
</t>
  </si>
  <si>
    <t>インフラメンテナンスの理念普及に向けた広報業務</t>
  </si>
  <si>
    <t>八千代エンジニヤリング株式会社
東京都台東区浅草橋５丁目２０番８号</t>
  </si>
  <si>
    <t>2011101037696</t>
  </si>
  <si>
    <t>　本業務では、インフラメンテナンスの理念普及のための広報の推進として、様々なコ
　ンテンツを活用した広報の提案・作成、インフラメンテナンス国民会議広報冊子の更新
　等を実施する。
  　インフラメンテナンスの効果的な広報手法の検討にあたっては、インフラメンテナンスの重要性を、国民、企業、研究機関等に向けて効率的かつ効果的に広く周知する等、高度かつ専門的な知識や豊富な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１者から企画提案があり、企画提案書について、業務実施体制、実施方針等及び特定テーマに対する企画提案を総合的に評価した結果、八千代エンジニヤリング株式会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</si>
  <si>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低騒音型建設機械等に関する技術基準等検討業務</t>
  </si>
  <si>
    <t>　本業務は、最新の技術規格や技術動向等の知見を踏まえ、低騒音型建設機械等の指定に関する現行の技術基準等の課題等を整理し、改定に向けた検討を行うための各種資料の作成を行うものである。
　本業務の実施にあたっては、「低騒音型建設機械」や「騒音測定方法」など広範で深い知識や経験が必要である。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一般社団法人日本建設機械施工協会の提出した企画提案書について、「業務実施体制」、「実施方針等」及び「特定テーマに対する企画提案」の評価項目を総合的に評価した結果、適切な業務遂行が可能であると認められたため、総合政策局企画競争委員会において、この業者を特定したものであり、会計法（昭和２２年法律第３５号）第２９条の３第４項及び予算決算及び会計令第１０２条の４第３号の規定により随意契約を行うものである。</t>
  </si>
  <si>
    <t>我が国のインフラプロジェクトがもたらす経済効果に移管する調査分析業務</t>
  </si>
  <si>
    <t>我が国のインフラプロジェクトがもたらす経済効果に移管する調査分析業務　計量計画研究所・エヌ・ティ・ティ・データ経営研究所共同提案体
東京都新宿区市谷本村町2番9号</t>
  </si>
  <si>
    <t>インフラの整備は未来への投資であり、発現する効果を適切に見極めた上で、我が国の持続的な経済成長を支えるためのインフラプロジェクトを戦略的・計画的に進めていく必要がある。
しかしながら、インフラ整備がマクロ経済に与える効果について、これまでの研究においては、正の効果から負の効果まで様々な結果が報告されており、統一的な見解は未だ得られていない。インフラ整備とマクロ経済成長の関係性について、先行研究において統一的な見解が得られていない大きな要因の一つとしては、各国のインフラのストックの総量といったマクロデータを用いた分析では、各インフラプロジェクトの個別性を捉えきれていないことが挙げられる。
インフラは整備する地域等によって効果が大きく異なるなど個別性が強いことから、上記のような総量的な分析では捉えきれない地域間のヒトの流れや経済交流に基づき、我が国におけるインフラプロジェクトがもたらす効果をより正確に分析していく必要がある。
このような問題意識の下、本業務においては、インフラ整備とマクロ経済成長に関する先行研究を調査するとともに、近年の海外における研究等を踏まえ、空間経済学の地域間の交易モデルを用いて我が国のインフラプロジェクトがもたらす経済効果について分析を行う。
そこで、本業務については、企画競争方式により企画提案を公募することとし、①「業務実施体制」、②「実施方針・実施フロー・工程表」、③「特定テーマに対する提案」等について審査を行うこととした。その結果、２者から提案があった。そのうち、我が国のインフラプロジェクトがもたらす経済効果に関する調査分析業務　計量計画研究所・エヌ・ティ・ティ・データ経営研究所共同提案体からの提案が、特に③において他者より優位であり、同者を特定することとした。
　　 以上の理由から、会計法２９条の３第４項、予算決算及び会計令第１０２条
の４第３号により、我が国のインフラプロジェクトがもたらす経済効果に関する調査分析業務　計量計画研究所・エヌ・ティ・ティ・データ経営研究所共同提案体と契約を締結するものである。
　</t>
  </si>
  <si>
    <t>株式会社パスコ　中央事業部
東京都目黒区東山１－１－２</t>
  </si>
  <si>
    <t>平成30年度　我が国の競合国等における「インフラ輸出海外展開戦略」に関する情報収集業務</t>
  </si>
  <si>
    <t>プルーヴ株式会社
東京都港区新橋５－２３－７　三栄ビル２Ｆ</t>
  </si>
  <si>
    <t xml:space="preserve">日露首脳会談において、安倍総理からプーチン大統領に対して「８項目の協力プラン」を提案してから、まもなく２年を迎えようとしてい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
平成３０年度は、これら個別案件を深掘りし、かつ、その展開の幅を広げて、ロシア国民にとっての成果の実感を高めるために、毎年実施している日露都市環境問題作業部会に関する次官級会合やロシアで開催される経済フォーラム関係の会合対応やロシアにおける日本年に関する取組対応並びに８項目の協力プランの都市環境分野に関連する基礎的調査への対応など、国土交通省の実施する取組への支援業務を行う。
上記を行うには、十分な実施体制、業務に関する知見等を有することが必要なことから、企画競争により内容について公募し、審査することとした。
企画競争方式に基づく企画提案書の提出要請に対し、二者が企画提案書を提出し、提出された企画提案書の内容について、「業務実施体制」、「実施方針・実施フロー・工程表」、「特定テーマに対する企画提案」の観点から評価を行った。その結果、同社の提案は、「業務実施体制」において十分な体制を有しており、「実施方針・実施フロー・工程表」に関しては、理解度および業務の的確性において、「特定テーマに対する企画提案」に関しては、実現性、独創性において、特に高く評価される内容であり、全体としては本業務を的確に遂行できるとの審査結果となったため、実施者として同社を選定し、随意契約をするものである。(会計法第２９条の３第４項　予算決算及び会計令第１０２条の４第３号)
</t>
  </si>
  <si>
    <t>アジア・太平洋地域において、測地基準（三角点網、水準点網、電子基準点網）の構築・管理、基盤地図情報や国土空間データ基盤の構築・利活用並びに高精度測位サービス提供の現状及び今後の動向について情報収集し、各国における課題を整理する。さらに、同分野における本邦企業のもつ技術の優位性を調査し、本邦優位技術を活かした具体的な地理空間情報インフラ整備推進方策の検討を行う。(会計法第２９条の３第４項　予算決算及び会計令第１０２条の４第３号)</t>
  </si>
  <si>
    <t xml:space="preserve">日露首脳会談において、安倍総理からプーチン大統領に対して「８項目の協力プラン」を提案してから、まもなく２年を迎えようとしてい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
特に、廃棄物処理分野については、ロシア国内の多くの都市において、家庭の一般廃棄物の分別が行われていないため、無害の紙や有害物質を含む薬剤や蛍光灯、塗料や農薬等が残留した容器が混在したまま住宅街の近くで処理されることも多く、廃棄物処理問題はロシア国内の喫緊の課題である。このような状況の中で、日露経済協力の下、廃棄物処理分野における２つのモデル都市の関心領域を把握した上で、特にリサイクル事業を中心に日本側の企業が事業参画することができる取組の具体化に向けた調査検討を行う。
上記を行うには、十分な実施体制、業務に関する知見等を有することが必要なことから、企画競争により内容について公募し、審査することとした。
企画競争方式に基づく企画提案書の提出要請に対し、一者が企画提案書を提出し、提出された企画提案書の内容について、「業務実施体制」、「実施方針・実施フロー・工程表」、「特定テーマに対する企画提案」の観点から評価を行った。その結果、同社の提案は、「業務実施体制」において十分な体制を有しており、「実施方針・実施フロー・工程表」に関しては、業務の理解度において、「特定テーマに対する企画提案」に関しては、独創性において、特に高く評価される内容であり、全体としては本業務を的確に遂行できるとの審査結果となったため、実施者として同社を選定し、随意契約をするものである。(会計法第２９条の３第４項　予算決算及び会計令第１０２条の４第３号)
</t>
  </si>
  <si>
    <t xml:space="preserve">日露首脳会談において、安倍総理からプーチン大統領に対して「８項目の協力プラン」を提案してから、まもなく２年を迎えようとしてい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特に、ウラジオストクについては、２１世紀型ゲートウェイ都市づくりに向けて、魅力ある街に、そして未来に向けて夢のある街に向けて、昨年末に都市開発コンセプトをロシア側に提示したところである。今後、日本の技術・ノウハウを活かし、個別プロジェクトを効果的かつ効率的に事業化していくことが必要である。そこで、ウラジオストクの都市開発に向けて、まずは、住宅・廃棄物・交通・観光の各分野に焦点を当てたプログラムの策定に向けた調査検討を行い、そのプログラムを機能的に組み合わせて、ウラジオストクの都市環境改善を推進する。
上記を行うには、十分な実施体制、業務に関する知見等を有することが必要なことから、企画競争により内容について公募し、審査することとした。
企画競争方式に基づく企画提案書の提出要請に対し、一者が企画提案書を提出し、提出された企画提案書の内容について、「業務実施体制」、「実施方針・実施フロー・工程表」、「特定テーマに対する企画提案」の観点から評価を行った。その結果、同提案体の提案は、「業務実施体制」において十分な体制を有しており、「実施方針・実施フロー・工程表」に関しては、業務の理解度において、「特定テーマに対する企画提案」に関しては、独創性において、特に高く評価される内容であり、全体としては本業務を的確に遂行できるとの審査結果となったため、実施者として同提案体を選定し、随意契約をするものである。(会計法第２９条の３第４項　予算決算及び会計令第１０２条の４第３号)
</t>
  </si>
  <si>
    <t>海外の社会資本整備案件について、様々な現場条件と技術の組み合わせにおける、本邦企業の優位性、競合国の優位性をとりまとめる。また、具体的な案件（特にODA事業）においてこれらの検討結果を踏まえ適応可能性について検討する。
また、競合国の設計・施工等について日本との違いについて調査し、とりまとめる。(会計法第２９条の３第４項　予算決算及び会計令第１０２条の４第３号)</t>
  </si>
  <si>
    <t>洪水対策や地震対策などの防災分野及び下水道等の水インフラ分野（合わせて「防災・水インフラ分野」という。以下同じ。）は、人口密度が高く、自然災害が頻発する我が国が特に経験や技術・ノウハウを多く有している分野である。他方、アジア等の特に開発途上国においては、人口の急激な増加を背景に、十分な防災対策がなされないまま都市化が進むなど、防災上の課題が顕著となってきている。そのため、当該分野において、政府が、海外のプロジェクト動向に係る情報の本邦企業への提供や、海外における我が国の技術・ノウハウを活用したプロジェクト形成支援を行うことは、我が国のインフラシステム海外展開の促進に大きく資するものである。
そこで、本業務では、防災・水インフラ分野における本邦企業の海外展開を支援するため、ASEAN諸国を中心とした海外の当該分野におけるニーズや事業実施予定等に係る情報収集・整理・分析を行う。また、ASEAN諸国を中心とした３～４カ国を対象として、当該分野における日本の技術・ノウハウを活用した協力内容を検討し、相手国に提案するための資料作成や、セミナー開催等の相手国へのPR方法の検討・実施支援を行う。(会計法第２９条の３第４項　予算決算及び会計令第１０２条の４第３号)</t>
  </si>
  <si>
    <t>アフリカ諸国においては、急激な経済発展、人口増加等に伴い、都市問題が顕在化しており、都市問題の解決促進へのニーズが高まりつつある一方、2019年に第7回アフリカ開発会議（TICAD７）が横浜で開催される予定であり、我が国のアフリカ支援の関心も高まっている。 こうした背景を踏まえ、本業務においては、日本政府にて策定・推進している９ヵ所の戦略的マスタープランに該当するアフリカ諸国を中心に、１０カ国程度において、インフラ分野における都市問題等各種課題や今後の整備計画、ODA案件をはじめとするプロジェクトに係る情報等について基礎調査を行うとともに、３つ以上の都市を対象にインフラ分野の開発課題を各々１つ取り上げ、当該課題に対する支援案を、広域的な効果、本邦技術（製品・工法・システム等）の活用の可能性、現地政府機関の要望等を考慮し選定し、本邦優位技術を活かした具体的な案件形成に向けた検討を行う。(会計法第２９条の３第４項　予算決算及び会計令第１０２条の４第３号)</t>
  </si>
  <si>
    <t xml:space="preserve">日露首脳会談において、安倍総理からプーチン大統領に対して８項目の「協力プラン」を提案してから、まもなく２年を迎えようとしている中で、これまで、８項目の１つである「快適・清潔で住みやすく、活動しやすい都市作り」の実現に向けて、モデル都市（ヴォロネジ市、ウラジオストク市）にて、日露間の都市環境分野に関する協力覚書に基づく案件などの具体化に向けて、各種取組を実施しているところである。
特に、人口１００万人を有するロシア有数の地方中核都市であり、日露都市環境分野の取組のモデル都市であるヴォロネジにおいて、都市交通の改善、特に地下鉄整備の検討が開始されたところである。このような中で、現地地方政府が実施している関連調査をもとに、関係者が意見交換を行う会議の開催等を実施し、土地利用計画や開発利益の試算を通じて、都市交通整備と都市開発が一体となる事業スキーム案を検討して、案件の具体化に向けた調査検討を行う。
上記を行うには、十分な実施体制、業務に関する知見等を有することが必要なことから、企画競争により内容について公募し、審査することとした。
企画競争方式に基づく企画提案書の提出要請に対し、共同提案体が企画提案書を提出し、提出された企画提案書の内容について、「業務実施体制」、「実施方針・実施フロー・工程表」、「特定テーマに対する企画提案」の観点から評価を行った。その結果、同提案体の提案は、「業務実施体制」において十分な体制を有しており、「実施方針・実施フロー・工程表」に関しては、業務の理解度、的確性において、「特定テーマに対する企画提案」に関しては、具体性において、特に高く評価される内容であり、全体としては本業務を的確に遂行できるとの審査結果となったため、実施者として同提案体を選定し、随意契約をするものである。(会計法第２９条の３第４項　予算決算及び会計令第１０２条の４第３号)
</t>
  </si>
  <si>
    <t xml:space="preserve">新興国を中心とした世界のインフラ需要は膨大であり、更なる市場拡大が見込まれる中、我が国経済の成長を持続的なものとするためには、成長する海外市場の需要を取り込むことが不可欠である。
こうした中、インフラシステムの海外展開を推進するため、「未来投資戦略２０１７」（平成２９年６月閣議決定）に基づき、「質の高いインフラ投資」を推進するとされたことから、我が国企業の未開拓国への進出支援を実施することが重要である。
本業務では、これまでアフリカ１１カ国（ケニア、エチオピア、モザンビーク、タンザニア、コートジボワール、ナイジェリア、ウガンダ、ザンビア、ガーナ、マダガスカル、セネガル）で開催した「官民インフラ会議」の取組を踏まえ、当該会議後も相手国関係者と我が国インフラ関連企業等との対話を継続するため、「質の高いインフラ対話（QID）」を開催（官民インフラ会議開催国のうち２カ国を想定、東京開催）する。
また、「質の高いインフラ投資」に対する理解促進を図るため、今後インフラ需要の拡大が見込まれるアジアやアフリカ諸国等の在京大使等を対象に、「質の高いインフラ」の事例や関連技術・制度等を紹介するとともに、我が国インフラ関連企業等との意見交換の場を提供す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１者が企画提案書を提出し、その内容について、「業務実施体制」、「実施方針・実施フロー・行程表」、「特定テーマに対する企画提案」の観点から評価を行った。実施体制については、同種業務の実績を有していることが確認された。実施方針等については、理解度及び実施手順の妥当性と的確性の点で特に優れた内容であった。特定テーマに関する企画提案については、対象となる案件を具体的に網羅されていること、かつ、説得力があり広範で深い知識が反映された提案内容である点が高く評価された。
以上を考慮した結果、本業務を的確に遂行できるとの審査結果となったため、当該業務の実施者として選定し、随意契約するものである。(会計法第２９条の３第４項　予算決算及び会計令第１０２条の４第３号)
</t>
  </si>
  <si>
    <t>国土交通省では、「質の高いインフラ」の海外展開の推進を目的として、中央アジア（特に、ウズベキスタン・キルギス）において、２０１５年から官民インフラ会議等を開催してきた。これまでの調査や官民インフラ会議等から、ウズベキスタンでは下水道・熱供給、キルギスでは交通渋滞対策・ＩＣＴによる生活環境改善等の分野について先方政府の関心が高いことが判明した。
また、我が国企業の進出が比較的進んでいる東南アジア（特に、タイ・フィリピン・カンボジア）においても、相手国からの要請に都度対応するのみならず、我が国の「都市開発・不動産開発分野における展開」をより戦略的に仕掛けていくことが必要とされている。
本業務では、官民インフラ会議及び相手国政府要人との会談等を中央アジア（２ヵ国程度）及び東南アジア（１ヵ国程度）にて開催するとともに、中央アジア（２ヵ国程度）における「質の高いインフラ」の海外展開に向けて、本邦優位技術を活かした案件の具体化を目的に、相手国の課題解決に有効な技術に専門性のある者で構成される調査団を現地に派遣し、インフラ課題の現況等について基礎的な調査を行う。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株式会社野村総合研究所他一者の二者が企画提案書を提出し、その内容について、「業務実施体制」、「実施方針・実施フロー・行程表」、「特定テーマに対する企画提案」の観点から評価を行った。その結果、実施体制については、二者とも十分に業務実施ができる体制を有していることが確認された。実施方針等については、理解度及び実施手順の妥当性と計画性に関して、株式会社野村総合研究所の提案が特に優れた内容であった。特定テーマに関する企画提案については、株式会社野村総合研究所は、ＪＩＣＡ調査における業務実績や中央アジアのキーパーソンに関する情報を有しており、対象地域における特殊事情に精通していた。また、広範で深い知識が反映された独創性のある提案内容が高く評価された。
以上を考慮した結果、株式会社野村総合研究所は本業務を的確に遂行できるとの審査結果となったため、当該業務の実施者として選定し、随意契約するものである。 
(会計法第２９条の３第４項　予算決算及び会計令第１０２条の４第３号)</t>
  </si>
  <si>
    <t>新興国を中心とした世界のインフラ需要は膨大であり、更なる市場拡大が見込まれる中、我が国経済の成長を持続的なものとするためには、新興国等の成長への貢献を強化し、我が国の技術とノウハウを活かして、成長する海外市場の需要を取り込むことが不可欠である。こうした中、インフラシステムの海外展開を推進するため、「未来投資戦略」２０１７（２９年６月閣議決定）に基づき、「質の高いインフラ投資」を推進することとされ、我が国企業の未開拓国への進出支援を官民一体となって実施することが重要である。
国土交通省は、TICAD６やサブサハラ・アフリカ１１カ国（ケニア、エチオピア、モザンビーク、タンザニア、コートジボワール、ナイジェリア、ウガンダ、ザンビア、ガーナ、マダガスカル、セネガル）において「官民インフラ会議」を開催するとともに、我が国の「質の高いインフラ」を支える技術や経験等を情報発信等するため、「アフリカ・インフラ協議会（JAIDA）」（以下、「JAIDA」という。）において積極的に活動しているところである。
本業務では、JAIDAと協力して、２０１９年に横浜で開催が予定される「TICAD７（第７回アフリカ開発会議）」（以下、「TICAD７」という。）へ向けた企画を行うとともに、機運醸成のため、アフリカ各国のインフラ関係者（駐日大使館等を想定）、JAIDAをはじめとした我が国インフラ関連企業、国際機関等の参加の下、質の高いインフラをテーマとしたイベントを開催（東京開催を予定）する。また、我が国の強みとする「質の高いインフラ」の技術・ノウハウ等を活かした案件等の具体化を目的として、現地において基礎的な実施可能性調査等を実施す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みずほ総合研究所・ＪＴＢ共同提案体」他４者の５者が企画提案書を提出し、その内容について、「業務実施体制」、「実施方針・実施フロー・行程表」、「特定テーマに対する企画提案」の観点から評価を行った。実施体制については、５者とも十分に業務実施ができる体制を有していると確認された。実施方針等については、理解度及び実施手順の妥当性に関して、「みずほ総合研究所 株式会社」の提案が特に優れた内容であった。特定テーマに関する企画提案については、「みずほ総合研究所 株式会社」は、業務内容が具体的に明示されていること、かつ、説得力があり広範で深い知識が反映された提案内容である点が高く評価された。
以上を考慮した結果、「みずほ総合研究所・ＪＴＢ共同提案体」は本業務を的確に遂行できるとの審査結果となったため、当該業務の実施者として選定し、随意契約するものである。
(会計法第２９条の３第４項　予算決算及び会計令第１０２条の４第３号)</t>
  </si>
  <si>
    <t>諸外国における二国間会議や会議開催に向けての基礎調査（対象国はミャンマー、インドネシア、ベトナム）、会議後の追加調査等で得られた情報を基に、諸外国のインフラ整備を取り巻く環境変化、最新のプロジェクト概要、相手国政府の課題やニーズ等を、分野毎（都市、水、下水道、道路、住宅、防災等）に整理し、国土交通省としての対応方針について検討を行う。(会計法第２９条の３第４項　予算決算及び会計令第１０２条の４第３号)</t>
  </si>
  <si>
    <t xml:space="preserve">  本業務は建設業の担い手不足等を背景として、橋梁点検をはじめとするインフラ維持管理分野における生産性向上等を図るため、「人の判断」の支援を可能とする人工知能（AI）・ロボット等の革新的技術のインフラ分野への導入を図るものである。
本業務の実施にあたっては、「教師データに研究者がアクセス出来る開発環境整備」や「AIを評価する枠組みの構築」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この結果、３者から企画提案があり、その企画提案書について、「業務実施体制」、「実施方針・実施フロー・工程表」及び「特定テーマに対する企画提案」に対して評価した結果、一般財団法人先端建設技術センター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</si>
  <si>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２０１６年１２月にプーチン大統領が訪日し、日露首脳会談が開催された。その際、人的交流の抜本的拡大に向けた方策の一つとして、「ロシアにおける日本年」及び「日本におけるロシア年」の開催が発表された。翌２０１７年７月、それぞれの開催期間を２０１８年５月から２０１９年５月までとし、両国間の交流を更に活発化させることが確認された。
また、日露首脳会談において、安倍総理からプーチン大統領に対して８項目の「協力プラン」を提案してから２年を迎えたところであり、８項目の１つである「快適・清潔で住みやすく、活動しやすい都市作り」の実現のため、モデル都市（ヴォロネジ市、ウラジオストク市）にて、日露間の都市環境分野に関する協力覚書に基づく案件などの具体化に向けた、各種取組を実施しており、２０１８年９月に予定される東方経済フォーラムでも更なる進展が見込まれているところである。
上記の経緯を踏まえ、本業務を通じて、８項目の「協力プラン」の１つである「快適・清潔で住みやすく、活動しやすい都市作り」の実現に向けて、企業交流等による専門家育成の実施により、これまでモデル都市において取り組んできた都市環境分野の各種取組を更に推進し、ロシア国内に広く展開（横展開）するための専門家育成等に関する調査検討業務を行う。
上記を行うには、十分な実施体制、業務に関する知見等を有することが必要なことから、企画競争により内容について公募し、審査することとした。
企画競争方式に基づく企画提案書の提出要請に対し、野村総合研究所・北海道総合研究調査会・北海道総合商事平成３０年度　ロシア都市環境分野における専門家育成等に向けた調査検討業務共同提案体が企画提案書を提出し、提出された企画提案書の内容について、「業務実施体制」、「実施方針・実施フロー・工程表」、「特定テーマに対する企画提案」の観点から評価を行った。その結果、同提案体の提案は、「業務実施体制」において同種業務の実績を有しており、「実施方針・実施フロー・工程表」に関しては、業務の理解度において、「特定テーマに対する企画提案」に関しては、独創性において、特に高く評価される内容であり、全体としては本業務を的確に遂行できるとの審査結果となったため、実施者として同提案体を選定し、随意契約をするものである。
(会計法第２９条の３第４項　予算決算及び会計令第１０２条の４第３号)</t>
  </si>
  <si>
    <t xml:space="preserve">２０１６年１２月にプーチン大統領が訪日され日露首脳会談が開催され、多くの成果の中で、人的交流の抜本的拡大に向けた方策に一つとして、「ロシアにおける日本年」「日本におけるロシア年」の開催が発表され、翌２０１７年７月にそれぞれの開催期間を２０１８年５月から２０１９年５月とし、両国間の交流を更に活発化させることが確認されたところである。
本業務を通じて、８項目の協力プランの１つである「快適・清潔で住みやすく、活動しやすい都市作り」の実現に向けて、モデル都市（ヴォロネジ市、ウラジオストク市）で実施している日本の技術や経験を活用した案件をさらに深掘りし、かつ、その展開の幅を広げて、ロシアの国民に対して成果を実感してもらえるように、ロシアのメディアや国際経済フォーラム内にて配信するための映像作成を中心とした情報発信に関する業務を行う。
また、日露首脳会談において、安倍総理からプーチン大統領に対して「８項目の協力プラン」を提案してから、まもなく２年を迎えようとしている中で、ロシア国内（例えばモスクワ）にて、例えば都市環境に関するビジネスセミナー（仮称）開催の企画運営を行い、これまでの取組の成果を取りまとめる。
上記を行うには、十分な実施体制、業務に関する知見等を有することが必要なことから、企画競争により内容について公募し、審査することとした。
企画競争方式に基づく企画提案書の提出要請に対し、　一者が企画提案書を提出し、提出された企画提案書の内容について、「業務実施体制」、「実施方針・実施フロー・工程表」、「特定テーマに対する企画提案」の観点から評価を行った。その結果、同提案体の提案は、「業務実施体制」において十分な体制を有しており、「実施方針・実施フロー・工程表」に関しては、理解度において、「特定テーマに対する企画提案」に関しては、独創性において、特に高く評価される内容であり、全体としては本業務を的確に遂行できるとの審査結果となったため、実施者として同提案体を選定し、随意契約をするものである。(会計法第２９条の３第４項　予算決算及び会計令第１０２条の４第３号)
</t>
  </si>
  <si>
    <t xml:space="preserve">新興国を中心とした世界のインフラ需要は膨大であり、更なる市場拡大が見込まれる中、我が国経済の成長を持続的なものとするためには、新興国等の成長への貢献を強化し、我が国の技術とノウハウを活かして、成長する海外市場の需要を取り込むことが不可欠である。こうした中、インフラシステムの海外展開を推進するため、「未来投資戦略」２０１７（２９年６月閣議決定）に基づき、「質の高いインフラ投資」を推進することとされ、我が国企業の未開拓国への進出支援を官民一体となって実施することが重要である。
国土交通省では、我が国の「質の高いインフラ」を支える技術や経験等を情報発信するため、TICADⅥやアフリカ地域１１カ国（ケニア、エチオピア、モザンビーク、タンザニア、コートジボワール、ナイジェリア、ウガンダ、ザンビア、ガーナ、マダガスカル、セネガル）において「官民インフラ会議」を開催するとともに、「アフリカ・インフラ協議会（JAIDA）」と共働しているところである。
本業務では、これまでの取組を踏まえ、日本企業進出のポテンシャルが高いアフリカ地域の２カ国（時期は５月と１月を予定、対象国は未定）において、先方インフラ関係者（政府関係者、民間企業等）、本邦インフラ関連企業等の参加の下、現地で官民インフラ会議及び相手国政府要人との会談等を実施し、我が国の提唱する「質の高いインフラ投資」の理解促進を図るとともに、官民双方の関係構築、交流の促進、本邦インフラ関連企業の有する技術・ノウハウの売り込み等を実施する。
また、その成果を踏まえ、インフラニーズと我が国企業の優れた技術・ノウハウとの具体的なマッチング、我が国企業が現地進出、案件形成等を行う上での課題の抽出・分析及び課題解決策の提案並びに課題解決に向けた相手国政府への提案・要望事項の整理を行う。
なお、上記２カ国での官民インフラ会議の開催に併せて、同時期にそれぞれ近隣国（１カ国）へ追加訪問し、相手国政府要人との会談及びセミナー等の開催を予定している。また、官民インフラ会議等の開催に際しては、現地における事前調査を予定してい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一者が企画提案書を提出し、その内容について、「業務実施体制」、「実施方針・実施フロー・行程表」、「特定テーマに対する企画提案」の観点から評価を行った。
その結果、「業務実施体制」については、同種業務の実績を有していることが確認された。「実施方針等」については、実施手順の妥当性と的確性の点で特に優れた内容であった。「特定テーマに関する企画提案」については、対象となる案件を具体的に網羅されていること、かつ、説得力があり広範で深い知識が反映された提案内容である点が高く評価された。
以上を考慮した結果、本業務を的確に遂行できるとの審査結果となったため、当該業務の実施者として選定し、随意契約するものである。 (会計法第２９条の３第４項　予算決算及び会計令第１０２条の４第３号)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</si>
</sst>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mm/dd"/>
    <numFmt numFmtId="182" formatCode="0.00;[Red]0.00"/>
    <numFmt numFmtId="183" formatCode="General&quot;人&quot;"/>
    <numFmt numFmtId="184"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10"/>
      <name val="ＭＳ Ｐゴシック"/>
      <family val="3"/>
    </font>
    <font>
      <sz val="8"/>
      <name val="ＭＳ Ｐ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sz val="10"/>
      <color theme="1"/>
      <name val="ＭＳ Ｐゴシック"/>
      <family val="3"/>
    </font>
    <font>
      <sz val="8"/>
      <color rgb="FF000000"/>
      <name val="ＭＳ Ｐゴシック"/>
      <family val="3"/>
    </font>
    <font>
      <sz val="11"/>
      <name val="Calibri"/>
      <family val="3"/>
    </font>
    <font>
      <sz val="11"/>
      <color theme="1"/>
      <name val="ＭＳ Ｐゴシック"/>
      <family val="3"/>
    </font>
    <font>
      <sz val="11"/>
      <name val="Calibri Light"/>
      <family val="3"/>
    </font>
    <font>
      <sz val="10"/>
      <name val="Calibri"/>
      <family val="3"/>
    </font>
    <font>
      <sz val="11"/>
      <color rgb="FF000000"/>
      <name val="ＭＳ Ｐゴシック"/>
      <family val="3"/>
    </font>
    <font>
      <sz val="10"/>
      <name val="Calibri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1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2" applyFont="1" applyFill="1" applyBorder="1" applyAlignment="1">
      <alignment vertical="center" wrapText="1"/>
      <protection/>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80" fontId="5" fillId="0" borderId="10" xfId="62" applyNumberFormat="1" applyFont="1" applyFill="1" applyBorder="1" applyAlignment="1">
      <alignment horizontal="center" vertical="center" wrapText="1"/>
      <protection/>
    </xf>
    <xf numFmtId="0" fontId="5" fillId="0" borderId="0" xfId="62" applyFont="1" applyFill="1" applyBorder="1" applyAlignment="1">
      <alignment vertical="center" wrapText="1"/>
      <protection/>
    </xf>
    <xf numFmtId="0" fontId="12" fillId="0" borderId="12" xfId="0" applyFont="1" applyFill="1" applyBorder="1" applyAlignment="1" applyProtection="1">
      <alignment vertical="top" wrapText="1"/>
      <protection locked="0"/>
    </xf>
    <xf numFmtId="0" fontId="51" fillId="0" borderId="12" xfId="0" applyFont="1" applyFill="1" applyBorder="1" applyAlignment="1" applyProtection="1">
      <alignment vertical="top" wrapText="1"/>
      <protection locked="0"/>
    </xf>
    <xf numFmtId="41" fontId="12" fillId="0" borderId="12" xfId="0" applyNumberFormat="1" applyFont="1" applyBorder="1" applyAlignment="1" applyProtection="1">
      <alignment vertical="top"/>
      <protection locked="0"/>
    </xf>
    <xf numFmtId="182" fontId="12" fillId="0" borderId="12" xfId="0" applyNumberFormat="1" applyFont="1" applyBorder="1" applyAlignment="1" applyProtection="1">
      <alignment vertical="top"/>
      <protection hidden="1"/>
    </xf>
    <xf numFmtId="0" fontId="12" fillId="0" borderId="12" xfId="0" applyNumberFormat="1" applyFont="1" applyFill="1" applyBorder="1" applyAlignment="1" applyProtection="1">
      <alignment vertical="top" wrapText="1"/>
      <protection locked="0"/>
    </xf>
    <xf numFmtId="181" fontId="12" fillId="0" borderId="12" xfId="0" applyNumberFormat="1" applyFont="1" applyFill="1" applyBorder="1" applyAlignment="1" applyProtection="1">
      <alignment vertical="top" wrapText="1"/>
      <protection locked="0"/>
    </xf>
    <xf numFmtId="0" fontId="51" fillId="0" borderId="12" xfId="0" applyNumberFormat="1" applyFont="1" applyFill="1" applyBorder="1" applyAlignment="1" applyProtection="1">
      <alignment vertical="top" wrapText="1"/>
      <protection locked="0"/>
    </xf>
    <xf numFmtId="181" fontId="51" fillId="0" borderId="12" xfId="0" applyNumberFormat="1" applyFont="1" applyFill="1" applyBorder="1" applyAlignment="1" applyProtection="1">
      <alignment vertical="top" wrapText="1"/>
      <protection locked="0"/>
    </xf>
    <xf numFmtId="41" fontId="12" fillId="0" borderId="12" xfId="0" applyNumberFormat="1" applyFont="1" applyFill="1" applyBorder="1" applyAlignment="1" applyProtection="1">
      <alignment vertical="top"/>
      <protection locked="0"/>
    </xf>
    <xf numFmtId="183" fontId="12" fillId="0" borderId="12" xfId="0" applyNumberFormat="1" applyFont="1" applyFill="1" applyBorder="1" applyAlignment="1" applyProtection="1">
      <alignment vertical="top" wrapText="1"/>
      <protection locked="0"/>
    </xf>
    <xf numFmtId="182" fontId="12" fillId="0" borderId="12" xfId="0" applyNumberFormat="1" applyFont="1" applyFill="1" applyBorder="1" applyAlignment="1" applyProtection="1">
      <alignment vertical="top"/>
      <protection hidden="1"/>
    </xf>
    <xf numFmtId="41" fontId="52" fillId="0" borderId="12" xfId="0" applyNumberFormat="1" applyFont="1" applyBorder="1" applyAlignment="1" applyProtection="1">
      <alignment vertical="top"/>
      <protection locked="0"/>
    </xf>
    <xf numFmtId="0" fontId="13" fillId="0" borderId="12" xfId="0" applyFont="1" applyFill="1" applyBorder="1" applyAlignment="1" applyProtection="1">
      <alignment vertical="top" wrapText="1"/>
      <protection locked="0"/>
    </xf>
    <xf numFmtId="0" fontId="12" fillId="0" borderId="12" xfId="0" applyFont="1" applyFill="1" applyBorder="1" applyAlignment="1" applyProtection="1">
      <alignment vertical="center" wrapText="1"/>
      <protection locked="0"/>
    </xf>
    <xf numFmtId="0" fontId="13" fillId="0" borderId="12" xfId="61" applyFont="1" applyFill="1" applyBorder="1" applyAlignment="1">
      <alignment vertical="top" wrapText="1"/>
      <protection/>
    </xf>
    <xf numFmtId="41" fontId="52" fillId="0" borderId="12" xfId="0" applyNumberFormat="1" applyFont="1" applyFill="1" applyBorder="1" applyAlignment="1" applyProtection="1">
      <alignment vertical="top"/>
      <protection locked="0"/>
    </xf>
    <xf numFmtId="182" fontId="52" fillId="0" borderId="12" xfId="0" applyNumberFormat="1" applyFont="1" applyFill="1" applyBorder="1" applyAlignment="1" applyProtection="1">
      <alignment vertical="top"/>
      <protection hidden="1"/>
    </xf>
    <xf numFmtId="0" fontId="53" fillId="0" borderId="12" xfId="0" applyFont="1" applyFill="1" applyBorder="1" applyAlignment="1" applyProtection="1">
      <alignment vertical="top" wrapText="1"/>
      <protection locked="0"/>
    </xf>
    <xf numFmtId="41" fontId="51" fillId="0" borderId="12" xfId="0" applyNumberFormat="1" applyFont="1" applyFill="1" applyBorder="1" applyAlignment="1" applyProtection="1">
      <alignment vertical="top"/>
      <protection locked="0"/>
    </xf>
    <xf numFmtId="0" fontId="12" fillId="0" borderId="0" xfId="0" applyFont="1" applyFill="1" applyBorder="1" applyAlignment="1" applyProtection="1">
      <alignment vertical="top" wrapText="1"/>
      <protection locked="0"/>
    </xf>
    <xf numFmtId="0" fontId="12" fillId="0" borderId="10" xfId="0" applyFont="1" applyFill="1" applyBorder="1" applyAlignment="1" applyProtection="1">
      <alignment vertical="top" wrapText="1"/>
      <protection locked="0"/>
    </xf>
    <xf numFmtId="180" fontId="5" fillId="0" borderId="10" xfId="62" applyNumberFormat="1" applyFont="1" applyFill="1" applyBorder="1" applyAlignment="1">
      <alignment vertical="top" wrapText="1"/>
      <protection/>
    </xf>
    <xf numFmtId="0" fontId="51" fillId="0" borderId="12" xfId="0" applyNumberFormat="1" applyFont="1" applyFill="1" applyBorder="1" applyAlignment="1" applyProtection="1">
      <alignment vertical="top"/>
      <protection hidden="1"/>
    </xf>
    <xf numFmtId="0" fontId="52" fillId="0" borderId="12" xfId="0" applyNumberFormat="1" applyFont="1" applyFill="1" applyBorder="1" applyAlignment="1" applyProtection="1">
      <alignment vertical="top"/>
      <protection hidden="1"/>
    </xf>
    <xf numFmtId="0" fontId="5" fillId="20"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2" xfId="0" applyNumberFormat="1" applyFont="1" applyFill="1" applyBorder="1" applyAlignment="1" applyProtection="1">
      <alignment vertical="top" wrapText="1"/>
      <protection locked="0"/>
    </xf>
    <xf numFmtId="0" fontId="0" fillId="0" borderId="12" xfId="0" applyNumberFormat="1" applyFont="1" applyFill="1" applyBorder="1" applyAlignment="1" applyProtection="1">
      <alignment horizontal="left" vertical="top" wrapText="1"/>
      <protection locked="0"/>
    </xf>
    <xf numFmtId="0" fontId="54" fillId="0" borderId="13" xfId="62" applyFont="1" applyFill="1" applyBorder="1" applyAlignment="1">
      <alignment vertical="top" wrapText="1"/>
      <protection/>
    </xf>
    <xf numFmtId="0" fontId="0" fillId="0" borderId="12" xfId="0" applyNumberFormat="1" applyFont="1" applyBorder="1" applyAlignment="1" applyProtection="1">
      <alignment vertical="top" wrapText="1"/>
      <protection locked="0"/>
    </xf>
    <xf numFmtId="0" fontId="55" fillId="0" borderId="12" xfId="0" applyNumberFormat="1" applyFont="1" applyBorder="1" applyAlignment="1" applyProtection="1">
      <alignment vertical="top" wrapText="1"/>
      <protection locked="0"/>
    </xf>
    <xf numFmtId="181" fontId="0" fillId="0" borderId="12" xfId="0" applyNumberFormat="1" applyFont="1" applyFill="1" applyBorder="1" applyAlignment="1" applyProtection="1">
      <alignment vertical="top" wrapText="1"/>
      <protection locked="0"/>
    </xf>
    <xf numFmtId="181" fontId="0" fillId="0" borderId="12" xfId="0" applyNumberFormat="1" applyFont="1" applyBorder="1" applyAlignment="1" applyProtection="1">
      <alignment vertical="top" wrapText="1"/>
      <protection locked="0"/>
    </xf>
    <xf numFmtId="181" fontId="4" fillId="0" borderId="12" xfId="0" applyNumberFormat="1" applyFont="1" applyFill="1" applyBorder="1" applyAlignment="1" applyProtection="1">
      <alignment vertical="top" wrapText="1"/>
      <protection locked="0"/>
    </xf>
    <xf numFmtId="181" fontId="4" fillId="0" borderId="12" xfId="0" applyNumberFormat="1" applyFont="1" applyFill="1" applyBorder="1" applyAlignment="1" applyProtection="1">
      <alignment horizontal="right" vertical="top" wrapText="1"/>
      <protection locked="0"/>
    </xf>
    <xf numFmtId="14" fontId="4" fillId="0" borderId="10" xfId="62" applyNumberFormat="1" applyFont="1" applyFill="1" applyBorder="1" applyAlignment="1">
      <alignment vertical="top" wrapText="1"/>
      <protection/>
    </xf>
    <xf numFmtId="0" fontId="0" fillId="0" borderId="12" xfId="0" applyFont="1" applyFill="1" applyBorder="1" applyAlignment="1" applyProtection="1">
      <alignment vertical="top" wrapText="1"/>
      <protection locked="0"/>
    </xf>
    <xf numFmtId="180" fontId="4" fillId="0" borderId="10" xfId="62" applyNumberFormat="1" applyFont="1" applyFill="1" applyBorder="1" applyAlignment="1">
      <alignment vertical="top" wrapText="1"/>
      <protection/>
    </xf>
    <xf numFmtId="180" fontId="54" fillId="0" borderId="10" xfId="62" applyNumberFormat="1" applyFont="1" applyFill="1" applyBorder="1" applyAlignment="1">
      <alignment horizontal="right" vertical="top"/>
      <protection/>
    </xf>
    <xf numFmtId="180" fontId="4" fillId="0" borderId="10" xfId="62" applyNumberFormat="1" applyFont="1" applyFill="1" applyBorder="1" applyAlignment="1">
      <alignment horizontal="right" vertical="top" wrapText="1"/>
      <protection/>
    </xf>
    <xf numFmtId="0" fontId="4" fillId="33" borderId="10" xfId="0" applyFont="1" applyFill="1" applyBorder="1" applyAlignment="1">
      <alignment horizontal="center" vertical="top" wrapText="1"/>
    </xf>
    <xf numFmtId="184" fontId="0" fillId="0" borderId="0" xfId="0" applyNumberFormat="1" applyFont="1" applyAlignment="1">
      <alignment vertical="top"/>
    </xf>
    <xf numFmtId="184" fontId="0" fillId="0" borderId="10" xfId="0" applyNumberFormat="1" applyFont="1" applyBorder="1" applyAlignment="1">
      <alignment vertical="top"/>
    </xf>
    <xf numFmtId="0" fontId="0" fillId="0" borderId="12" xfId="61" applyFont="1" applyFill="1" applyBorder="1" applyAlignment="1">
      <alignment vertical="top" wrapText="1"/>
      <protection/>
    </xf>
    <xf numFmtId="0" fontId="54" fillId="33" borderId="14" xfId="62" applyFont="1" applyFill="1" applyBorder="1" applyAlignment="1">
      <alignment vertical="top" wrapText="1"/>
      <protection/>
    </xf>
    <xf numFmtId="0" fontId="55" fillId="33" borderId="12" xfId="0" applyNumberFormat="1" applyFont="1" applyFill="1" applyBorder="1" applyAlignment="1" applyProtection="1">
      <alignment vertical="top" wrapText="1"/>
      <protection locked="0"/>
    </xf>
    <xf numFmtId="181" fontId="0" fillId="33" borderId="12" xfId="0" applyNumberFormat="1" applyFont="1" applyFill="1" applyBorder="1" applyAlignment="1" applyProtection="1">
      <alignment vertical="top" wrapText="1"/>
      <protection locked="0"/>
    </xf>
    <xf numFmtId="0" fontId="0" fillId="33" borderId="12" xfId="0" applyFont="1" applyFill="1" applyBorder="1" applyAlignment="1" applyProtection="1">
      <alignment vertical="top" wrapText="1"/>
      <protection locked="0"/>
    </xf>
    <xf numFmtId="184" fontId="0" fillId="33" borderId="12" xfId="0" applyNumberFormat="1" applyFont="1" applyFill="1" applyBorder="1" applyAlignment="1">
      <alignment vertical="top"/>
    </xf>
    <xf numFmtId="41" fontId="12" fillId="33" borderId="12" xfId="0" applyNumberFormat="1" applyFont="1" applyFill="1" applyBorder="1" applyAlignment="1" applyProtection="1">
      <alignment vertical="top"/>
      <protection locked="0"/>
    </xf>
    <xf numFmtId="182" fontId="12" fillId="33" borderId="12" xfId="0" applyNumberFormat="1" applyFont="1" applyFill="1" applyBorder="1" applyAlignment="1" applyProtection="1">
      <alignment vertical="top"/>
      <protection hidden="1"/>
    </xf>
    <xf numFmtId="183" fontId="12" fillId="33" borderId="12" xfId="0" applyNumberFormat="1" applyFont="1" applyFill="1" applyBorder="1" applyAlignment="1" applyProtection="1">
      <alignment vertical="top" wrapText="1"/>
      <protection locked="0"/>
    </xf>
    <xf numFmtId="184" fontId="0" fillId="33" borderId="10" xfId="0" applyNumberFormat="1" applyFont="1" applyFill="1" applyBorder="1" applyAlignment="1">
      <alignment horizontal="right" vertical="top" wrapText="1"/>
    </xf>
    <xf numFmtId="0" fontId="12" fillId="0" borderId="15" xfId="0" applyFont="1" applyFill="1" applyBorder="1" applyAlignment="1" applyProtection="1">
      <alignment/>
      <protection locked="0"/>
    </xf>
    <xf numFmtId="184" fontId="56" fillId="0" borderId="0" xfId="0" applyNumberFormat="1" applyFont="1" applyAlignment="1">
      <alignment horizontal="right" vertical="top"/>
    </xf>
    <xf numFmtId="0" fontId="0" fillId="0" borderId="12" xfId="0" applyFont="1" applyBorder="1" applyAlignment="1" applyProtection="1">
      <alignment vertical="top" wrapText="1"/>
      <protection locked="0"/>
    </xf>
    <xf numFmtId="0" fontId="55" fillId="0" borderId="12" xfId="0" applyFont="1" applyBorder="1" applyAlignment="1" applyProtection="1">
      <alignment vertical="top" wrapText="1"/>
      <protection locked="0"/>
    </xf>
    <xf numFmtId="0" fontId="12" fillId="33" borderId="12" xfId="0" applyNumberFormat="1" applyFont="1" applyFill="1" applyBorder="1" applyAlignment="1" applyProtection="1">
      <alignment vertical="top" wrapText="1"/>
      <protection locked="0"/>
    </xf>
    <xf numFmtId="181" fontId="12" fillId="33" borderId="12" xfId="0" applyNumberFormat="1" applyFont="1" applyFill="1" applyBorder="1" applyAlignment="1" applyProtection="1">
      <alignment vertical="top" wrapText="1"/>
      <protection locked="0"/>
    </xf>
    <xf numFmtId="0" fontId="12" fillId="33" borderId="12" xfId="0" applyFont="1" applyFill="1" applyBorder="1" applyAlignment="1" applyProtection="1">
      <alignment vertical="top" wrapText="1"/>
      <protection locked="0"/>
    </xf>
    <xf numFmtId="180" fontId="57" fillId="33" borderId="10" xfId="62" applyNumberFormat="1" applyFont="1" applyFill="1" applyBorder="1" applyAlignment="1">
      <alignment vertical="top" wrapText="1"/>
      <protection/>
    </xf>
    <xf numFmtId="180" fontId="57" fillId="33" borderId="10" xfId="62" applyNumberFormat="1" applyFont="1" applyFill="1" applyBorder="1" applyAlignment="1">
      <alignment horizontal="right" vertical="top"/>
      <protection/>
    </xf>
    <xf numFmtId="0" fontId="0" fillId="33" borderId="12" xfId="0" applyNumberFormat="1" applyFont="1" applyFill="1" applyBorder="1" applyAlignment="1" applyProtection="1">
      <alignment horizontal="left" vertical="top" wrapText="1"/>
      <protection locked="0"/>
    </xf>
    <xf numFmtId="0" fontId="0" fillId="33" borderId="12" xfId="0" applyNumberFormat="1" applyFont="1" applyFill="1" applyBorder="1" applyAlignment="1" applyProtection="1">
      <alignment vertical="top" wrapText="1"/>
      <protection locked="0"/>
    </xf>
    <xf numFmtId="181" fontId="4" fillId="33" borderId="12" xfId="0" applyNumberFormat="1" applyFont="1" applyFill="1" applyBorder="1" applyAlignment="1" applyProtection="1">
      <alignment vertical="top" wrapText="1"/>
      <protection locked="0"/>
    </xf>
    <xf numFmtId="184" fontId="0" fillId="33" borderId="0" xfId="0" applyNumberFormat="1" applyFont="1" applyFill="1" applyAlignment="1">
      <alignment vertical="top"/>
    </xf>
    <xf numFmtId="180" fontId="4" fillId="33" borderId="0" xfId="62" applyNumberFormat="1" applyFont="1" applyFill="1" applyBorder="1" applyAlignment="1">
      <alignment vertical="top" wrapText="1"/>
      <protection/>
    </xf>
    <xf numFmtId="0" fontId="58" fillId="33" borderId="12" xfId="0" applyNumberFormat="1" applyFont="1" applyFill="1" applyBorder="1" applyAlignment="1" applyProtection="1">
      <alignment vertical="top" wrapText="1"/>
      <protection locked="0"/>
    </xf>
    <xf numFmtId="181" fontId="58" fillId="33" borderId="12" xfId="0" applyNumberFormat="1" applyFont="1" applyFill="1" applyBorder="1" applyAlignment="1" applyProtection="1">
      <alignment vertical="top" wrapText="1"/>
      <protection locked="0"/>
    </xf>
    <xf numFmtId="0" fontId="58" fillId="33" borderId="12" xfId="0" applyFont="1" applyFill="1" applyBorder="1" applyAlignment="1" applyProtection="1">
      <alignment vertical="top" wrapText="1"/>
      <protection locked="0"/>
    </xf>
    <xf numFmtId="180" fontId="4" fillId="33" borderId="10" xfId="62" applyNumberFormat="1" applyFont="1" applyFill="1" applyBorder="1" applyAlignment="1">
      <alignment vertical="top" wrapText="1"/>
      <protection/>
    </xf>
    <xf numFmtId="41" fontId="51" fillId="33" borderId="12" xfId="0" applyNumberFormat="1" applyFont="1" applyFill="1" applyBorder="1" applyAlignment="1" applyProtection="1">
      <alignment vertical="top"/>
      <protection locked="0"/>
    </xf>
    <xf numFmtId="181" fontId="52" fillId="33" borderId="12" xfId="0" applyNumberFormat="1" applyFont="1" applyFill="1" applyBorder="1" applyAlignment="1" applyProtection="1">
      <alignment vertical="top" wrapText="1"/>
      <protection locked="0"/>
    </xf>
    <xf numFmtId="41" fontId="52" fillId="33" borderId="12" xfId="0" applyNumberFormat="1" applyFont="1" applyFill="1" applyBorder="1" applyAlignment="1" applyProtection="1">
      <alignment vertical="top"/>
      <protection locked="0"/>
    </xf>
    <xf numFmtId="180" fontId="59" fillId="33" borderId="10" xfId="62" applyNumberFormat="1" applyFont="1" applyFill="1" applyBorder="1" applyAlignment="1">
      <alignment vertical="top" wrapText="1"/>
      <protection/>
    </xf>
    <xf numFmtId="180" fontId="7" fillId="33" borderId="10" xfId="62" applyNumberFormat="1" applyFont="1" applyFill="1" applyBorder="1" applyAlignment="1">
      <alignment vertical="top" wrapText="1"/>
      <protection/>
    </xf>
    <xf numFmtId="0" fontId="0" fillId="0" borderId="12" xfId="0" applyFont="1" applyBorder="1" applyAlignment="1" applyProtection="1">
      <alignment horizontal="left" vertical="top" wrapText="1"/>
      <protection locked="0"/>
    </xf>
    <xf numFmtId="41" fontId="0" fillId="0" borderId="12" xfId="0" applyNumberFormat="1" applyFont="1" applyBorder="1" applyAlignment="1" applyProtection="1">
      <alignment vertical="top"/>
      <protection locked="0"/>
    </xf>
    <xf numFmtId="180" fontId="54" fillId="33" borderId="10" xfId="62" applyNumberFormat="1" applyFont="1" applyFill="1" applyBorder="1" applyAlignment="1">
      <alignment horizontal="right" vertical="top"/>
      <protection/>
    </xf>
    <xf numFmtId="0" fontId="12" fillId="0" borderId="12" xfId="0" applyFont="1" applyFill="1" applyBorder="1" applyAlignment="1" applyProtection="1">
      <alignment horizontal="justify" vertical="top" wrapText="1"/>
      <protection locked="0"/>
    </xf>
    <xf numFmtId="0" fontId="12" fillId="0" borderId="12" xfId="61" applyFont="1" applyFill="1" applyBorder="1" applyAlignment="1">
      <alignment horizontal="justify" vertical="top" wrapText="1"/>
      <protection/>
    </xf>
    <xf numFmtId="0" fontId="4" fillId="0" borderId="10" xfId="62" applyFont="1" applyFill="1" applyBorder="1" applyAlignment="1" quotePrefix="1">
      <alignment horizontal="right" vertical="top" wrapText="1"/>
      <protection/>
    </xf>
    <xf numFmtId="0" fontId="0" fillId="0" borderId="10" xfId="62" applyFont="1" applyFill="1" applyBorder="1" applyAlignment="1">
      <alignment vertical="center" wrapText="1"/>
      <protection/>
    </xf>
    <xf numFmtId="0" fontId="0" fillId="0" borderId="10" xfId="62" applyFont="1" applyFill="1" applyBorder="1" applyAlignment="1">
      <alignment vertical="center" wrapText="1"/>
      <protection/>
    </xf>
    <xf numFmtId="0" fontId="6" fillId="0" borderId="0" xfId="0" applyFont="1" applyAlignment="1">
      <alignment horizontal="left" vertical="center" wrapText="1"/>
    </xf>
    <xf numFmtId="0" fontId="4"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0" fillId="0" borderId="12" xfId="61" applyFont="1" applyFill="1" applyBorder="1" applyAlignment="1">
      <alignment vertical="top" wrapText="1"/>
      <protection/>
    </xf>
    <xf numFmtId="0" fontId="14" fillId="0" borderId="10" xfId="0" applyFont="1" applyFill="1" applyBorder="1" applyAlignment="1">
      <alignment vertical="top" wrapText="1"/>
    </xf>
    <xf numFmtId="0" fontId="58" fillId="0" borderId="12" xfId="0" applyFont="1" applyFill="1" applyBorder="1" applyAlignment="1" applyProtection="1">
      <alignment vertical="top" wrapText="1"/>
      <protection locked="0"/>
    </xf>
    <xf numFmtId="0" fontId="14" fillId="0" borderId="10" xfId="0" applyFont="1" applyFill="1" applyBorder="1" applyAlignment="1">
      <alignment horizontal="justify" vertical="top" wrapText="1"/>
    </xf>
    <xf numFmtId="0" fontId="52" fillId="0" borderId="12" xfId="0" applyFont="1" applyFill="1" applyBorder="1" applyAlignment="1" applyProtection="1">
      <alignment vertical="top" wrapText="1"/>
      <protection locked="0"/>
    </xf>
    <xf numFmtId="0" fontId="53" fillId="0" borderId="10" xfId="0" applyFont="1" applyFill="1" applyBorder="1" applyAlignment="1">
      <alignment horizontal="justify"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lit.go.jp/common/&#26087;&#12304;&#12392;&#12426;&#12414;&#12392;&#12417;&#12305;H29&#33853;&#26413;&#24773;&#22577;&#65288;&#27096;&#24335;&#65289;12&#26376;&#20998;&#12414;&#1239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9"/>
  <sheetViews>
    <sheetView view="pageBreakPreview" zoomScale="69" zoomScaleSheetLayoutView="69" workbookViewId="0" topLeftCell="A1">
      <selection activeCell="M10" sqref="M10"/>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4.625" style="8" customWidth="1"/>
    <col min="8" max="8" width="14.625" style="1" customWidth="1"/>
    <col min="9" max="9" width="6.50390625" style="1" bestFit="1" customWidth="1"/>
    <col min="10" max="10" width="6.875" style="1" customWidth="1"/>
    <col min="11" max="16384" width="9.00390625" style="1" customWidth="1"/>
  </cols>
  <sheetData>
    <row r="1" ht="13.5">
      <c r="A1" s="1" t="s">
        <v>19</v>
      </c>
    </row>
    <row r="2" spans="1:11" ht="18">
      <c r="A2" s="106" t="s">
        <v>15</v>
      </c>
      <c r="B2" s="107"/>
      <c r="C2" s="107"/>
      <c r="D2" s="107"/>
      <c r="E2" s="107"/>
      <c r="F2" s="107"/>
      <c r="G2" s="107"/>
      <c r="H2" s="107"/>
      <c r="I2" s="107"/>
      <c r="J2" s="107"/>
      <c r="K2" s="16"/>
    </row>
    <row r="5" spans="1:10" s="3" customFormat="1" ht="47.25" customHeight="1">
      <c r="A5" s="2" t="s">
        <v>8</v>
      </c>
      <c r="B5" s="2" t="s">
        <v>0</v>
      </c>
      <c r="C5" s="2" t="s">
        <v>3</v>
      </c>
      <c r="D5" s="2" t="s">
        <v>5</v>
      </c>
      <c r="E5" s="2" t="s">
        <v>23</v>
      </c>
      <c r="F5" s="2" t="s">
        <v>9</v>
      </c>
      <c r="G5" s="2" t="s">
        <v>6</v>
      </c>
      <c r="H5" s="2" t="s">
        <v>1</v>
      </c>
      <c r="I5" s="2" t="s">
        <v>7</v>
      </c>
      <c r="J5" s="2" t="s">
        <v>2</v>
      </c>
    </row>
    <row r="6" spans="1:10" s="7" customFormat="1" ht="61.5" customHeight="1">
      <c r="A6" s="4"/>
      <c r="B6" s="6"/>
      <c r="C6" s="5"/>
      <c r="D6" s="4"/>
      <c r="E6" s="18"/>
      <c r="F6" s="6"/>
      <c r="G6" s="6"/>
      <c r="H6" s="5"/>
      <c r="I6" s="5"/>
      <c r="J6" s="4"/>
    </row>
    <row r="7" spans="1:10" s="7" customFormat="1" ht="61.5" customHeight="1">
      <c r="A7" s="4"/>
      <c r="B7" s="6"/>
      <c r="C7" s="5"/>
      <c r="D7" s="4"/>
      <c r="E7" s="4"/>
      <c r="F7" s="4"/>
      <c r="G7" s="6"/>
      <c r="H7" s="5"/>
      <c r="I7" s="5"/>
      <c r="J7" s="4"/>
    </row>
    <row r="8" spans="1:10" s="7" customFormat="1" ht="61.5" customHeight="1">
      <c r="A8" s="4"/>
      <c r="B8" s="6"/>
      <c r="C8" s="5"/>
      <c r="D8" s="4"/>
      <c r="E8" s="4"/>
      <c r="F8" s="4"/>
      <c r="G8" s="6"/>
      <c r="H8" s="5"/>
      <c r="I8" s="5"/>
      <c r="J8" s="4"/>
    </row>
    <row r="9" spans="1:10" s="7" customFormat="1" ht="61.5" customHeight="1">
      <c r="A9" s="4"/>
      <c r="B9" s="6"/>
      <c r="C9" s="5"/>
      <c r="D9" s="4"/>
      <c r="E9" s="4"/>
      <c r="F9" s="4"/>
      <c r="G9" s="6"/>
      <c r="H9" s="5"/>
      <c r="I9" s="5"/>
      <c r="J9" s="4"/>
    </row>
    <row r="10" spans="1:10" s="7" customFormat="1" ht="61.5" customHeight="1">
      <c r="A10" s="4"/>
      <c r="B10" s="6"/>
      <c r="C10" s="5"/>
      <c r="D10" s="4"/>
      <c r="E10" s="4"/>
      <c r="F10" s="4"/>
      <c r="G10" s="6"/>
      <c r="H10" s="5"/>
      <c r="I10" s="5"/>
      <c r="J10" s="4"/>
    </row>
    <row r="11" spans="1:10" s="7" customFormat="1" ht="61.5" customHeight="1">
      <c r="A11" s="4"/>
      <c r="B11" s="6"/>
      <c r="C11" s="5"/>
      <c r="D11" s="4"/>
      <c r="E11" s="4"/>
      <c r="F11" s="4"/>
      <c r="G11" s="6"/>
      <c r="H11" s="5"/>
      <c r="I11" s="5"/>
      <c r="J11" s="4"/>
    </row>
    <row r="12" spans="1:10" s="7" customFormat="1" ht="61.5" customHeight="1">
      <c r="A12" s="4"/>
      <c r="B12" s="6"/>
      <c r="C12" s="5"/>
      <c r="D12" s="4"/>
      <c r="E12" s="4"/>
      <c r="F12" s="4"/>
      <c r="G12" s="6"/>
      <c r="H12" s="5"/>
      <c r="I12" s="5"/>
      <c r="J12" s="4"/>
    </row>
    <row r="13" spans="1:10" s="7" customFormat="1" ht="61.5" customHeight="1">
      <c r="A13" s="4"/>
      <c r="B13" s="6"/>
      <c r="C13" s="5"/>
      <c r="D13" s="4"/>
      <c r="E13" s="4"/>
      <c r="F13" s="4"/>
      <c r="G13" s="6"/>
      <c r="H13" s="5"/>
      <c r="I13" s="5"/>
      <c r="J13" s="4"/>
    </row>
    <row r="14" spans="1:10" s="7" customFormat="1" ht="61.5" customHeight="1">
      <c r="A14" s="4"/>
      <c r="B14" s="6"/>
      <c r="C14" s="5"/>
      <c r="D14" s="4"/>
      <c r="E14" s="4"/>
      <c r="F14" s="4"/>
      <c r="G14" s="6"/>
      <c r="H14" s="5"/>
      <c r="I14" s="5"/>
      <c r="J14" s="4"/>
    </row>
    <row r="15" spans="1:10" s="7" customFormat="1" ht="61.5" customHeight="1">
      <c r="A15" s="4"/>
      <c r="B15" s="6"/>
      <c r="C15" s="5"/>
      <c r="D15" s="4"/>
      <c r="E15" s="4"/>
      <c r="F15" s="4"/>
      <c r="G15" s="6"/>
      <c r="H15" s="5"/>
      <c r="I15" s="5"/>
      <c r="J15" s="4"/>
    </row>
    <row r="16" ht="9.75" customHeight="1"/>
    <row r="17" spans="1:10" ht="13.5">
      <c r="A17" s="14" t="s">
        <v>12</v>
      </c>
      <c r="B17" s="10"/>
      <c r="C17" s="9"/>
      <c r="D17" s="9"/>
      <c r="E17" s="9"/>
      <c r="F17" s="9"/>
      <c r="G17" s="10"/>
      <c r="H17" s="9"/>
      <c r="I17" s="9"/>
      <c r="J17" s="9"/>
    </row>
    <row r="18" spans="1:11" ht="26.25" customHeight="1">
      <c r="A18" s="104"/>
      <c r="B18" s="104"/>
      <c r="C18" s="104"/>
      <c r="D18" s="104"/>
      <c r="E18" s="104"/>
      <c r="F18" s="104"/>
      <c r="G18" s="104"/>
      <c r="H18" s="104"/>
      <c r="I18" s="104"/>
      <c r="J18" s="104"/>
      <c r="K18" s="105"/>
    </row>
    <row r="19" spans="1:10" ht="13.5">
      <c r="A19" s="9"/>
      <c r="B19" s="10"/>
      <c r="C19" s="9"/>
      <c r="D19" s="9"/>
      <c r="E19" s="9"/>
      <c r="F19" s="9"/>
      <c r="G19" s="10"/>
      <c r="H19" s="9"/>
      <c r="I19" s="9"/>
      <c r="J19" s="9"/>
    </row>
  </sheetData>
  <sheetProtection/>
  <mergeCells count="2">
    <mergeCell ref="A18:K18"/>
    <mergeCell ref="A2:J2"/>
  </mergeCells>
  <printOptions horizontalCentered="1"/>
  <pageMargins left="0.34" right="0.2" top="0.95" bottom="0.44" header="0.36" footer="0.32"/>
  <pageSetup horizontalDpi="600" verticalDpi="600" orientation="landscape" paperSize="9" scale="105" r:id="rId1"/>
</worksheet>
</file>

<file path=xl/worksheets/sheet2.xml><?xml version="1.0" encoding="utf-8"?>
<worksheet xmlns="http://schemas.openxmlformats.org/spreadsheetml/2006/main" xmlns:r="http://schemas.openxmlformats.org/officeDocument/2006/relationships">
  <dimension ref="A1:L20"/>
  <sheetViews>
    <sheetView view="pageBreakPreview" zoomScale="75" zoomScaleSheetLayoutView="75" workbookViewId="0" topLeftCell="A1">
      <selection activeCell="E8" sqref="E8"/>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2.625" style="1" customWidth="1"/>
    <col min="8" max="8" width="12.625" style="8" customWidth="1"/>
    <col min="9" max="9" width="8.00390625" style="8" customWidth="1"/>
    <col min="10" max="10" width="6.50390625" style="1" customWidth="1"/>
    <col min="11" max="11" width="6.00390625" style="1" customWidth="1"/>
    <col min="12" max="16384" width="9.00390625" style="1" customWidth="1"/>
  </cols>
  <sheetData>
    <row r="1" ht="13.5">
      <c r="A1" s="1" t="s">
        <v>20</v>
      </c>
    </row>
    <row r="2" spans="1:11" ht="18">
      <c r="A2" s="106" t="s">
        <v>18</v>
      </c>
      <c r="B2" s="108"/>
      <c r="C2" s="108"/>
      <c r="D2" s="108"/>
      <c r="E2" s="108"/>
      <c r="F2" s="108"/>
      <c r="G2" s="108"/>
      <c r="H2" s="108"/>
      <c r="I2" s="108"/>
      <c r="J2" s="108"/>
      <c r="K2" s="109"/>
    </row>
    <row r="5" spans="1:11" s="3" customFormat="1" ht="47.25" customHeight="1">
      <c r="A5" s="2" t="s">
        <v>8</v>
      </c>
      <c r="B5" s="2" t="s">
        <v>0</v>
      </c>
      <c r="C5" s="2" t="s">
        <v>3</v>
      </c>
      <c r="D5" s="2" t="s">
        <v>5</v>
      </c>
      <c r="E5" s="2" t="s">
        <v>23</v>
      </c>
      <c r="F5" s="2" t="s">
        <v>10</v>
      </c>
      <c r="G5" s="2" t="s">
        <v>6</v>
      </c>
      <c r="H5" s="2" t="s">
        <v>1</v>
      </c>
      <c r="I5" s="2" t="s">
        <v>7</v>
      </c>
      <c r="J5" s="2" t="s">
        <v>11</v>
      </c>
      <c r="K5" s="2" t="s">
        <v>2</v>
      </c>
    </row>
    <row r="6" spans="1:11" s="7" customFormat="1" ht="63" customHeight="1">
      <c r="A6" s="4"/>
      <c r="B6" s="6"/>
      <c r="C6" s="5"/>
      <c r="D6" s="4"/>
      <c r="E6" s="18"/>
      <c r="F6" s="4"/>
      <c r="G6" s="4"/>
      <c r="H6" s="6"/>
      <c r="I6" s="6"/>
      <c r="J6" s="5"/>
      <c r="K6" s="4"/>
    </row>
    <row r="7" spans="1:11" s="7" customFormat="1" ht="63" customHeight="1">
      <c r="A7" s="4"/>
      <c r="B7" s="6"/>
      <c r="C7" s="5"/>
      <c r="D7" s="4"/>
      <c r="E7" s="18"/>
      <c r="F7" s="4"/>
      <c r="G7" s="4"/>
      <c r="H7" s="6"/>
      <c r="I7" s="6"/>
      <c r="J7" s="5"/>
      <c r="K7" s="4"/>
    </row>
    <row r="8" spans="1:11" s="7" customFormat="1" ht="63" customHeight="1">
      <c r="A8" s="4"/>
      <c r="B8" s="6"/>
      <c r="C8" s="5"/>
      <c r="D8" s="4"/>
      <c r="E8" s="18"/>
      <c r="F8" s="4"/>
      <c r="G8" s="4"/>
      <c r="H8" s="6"/>
      <c r="I8" s="6"/>
      <c r="J8" s="5"/>
      <c r="K8" s="4"/>
    </row>
    <row r="9" spans="1:11" s="7" customFormat="1" ht="63" customHeight="1">
      <c r="A9" s="4"/>
      <c r="B9" s="6"/>
      <c r="C9" s="5"/>
      <c r="D9" s="4"/>
      <c r="E9" s="18"/>
      <c r="F9" s="4"/>
      <c r="G9" s="4"/>
      <c r="H9" s="6"/>
      <c r="I9" s="6"/>
      <c r="J9" s="5"/>
      <c r="K9" s="4"/>
    </row>
    <row r="10" spans="1:11" s="7" customFormat="1" ht="63" customHeight="1">
      <c r="A10" s="4"/>
      <c r="B10" s="6"/>
      <c r="C10" s="5"/>
      <c r="D10" s="4"/>
      <c r="E10" s="18"/>
      <c r="F10" s="4"/>
      <c r="G10" s="4"/>
      <c r="H10" s="6"/>
      <c r="I10" s="6"/>
      <c r="J10" s="5"/>
      <c r="K10" s="4"/>
    </row>
    <row r="11" spans="1:11" s="7" customFormat="1" ht="63" customHeight="1">
      <c r="A11" s="4"/>
      <c r="B11" s="6"/>
      <c r="C11" s="5"/>
      <c r="D11" s="4"/>
      <c r="E11" s="18"/>
      <c r="F11" s="4"/>
      <c r="G11" s="4"/>
      <c r="H11" s="6"/>
      <c r="I11" s="6"/>
      <c r="J11" s="5"/>
      <c r="K11" s="4"/>
    </row>
    <row r="12" spans="1:11" s="7" customFormat="1" ht="63" customHeight="1">
      <c r="A12" s="4"/>
      <c r="B12" s="6"/>
      <c r="C12" s="5"/>
      <c r="D12" s="4"/>
      <c r="E12" s="4"/>
      <c r="F12" s="4"/>
      <c r="G12" s="4"/>
      <c r="H12" s="6"/>
      <c r="I12" s="6"/>
      <c r="J12" s="5"/>
      <c r="K12" s="4"/>
    </row>
    <row r="13" spans="1:11" s="7" customFormat="1" ht="63" customHeight="1">
      <c r="A13" s="4"/>
      <c r="B13" s="6"/>
      <c r="C13" s="5"/>
      <c r="D13" s="4"/>
      <c r="E13" s="4"/>
      <c r="F13" s="4"/>
      <c r="G13" s="4"/>
      <c r="H13" s="6"/>
      <c r="I13" s="6"/>
      <c r="J13" s="5"/>
      <c r="K13" s="4"/>
    </row>
    <row r="14" spans="1:11" s="7" customFormat="1" ht="63" customHeight="1">
      <c r="A14" s="4"/>
      <c r="B14" s="6"/>
      <c r="C14" s="5"/>
      <c r="D14" s="4"/>
      <c r="E14" s="4"/>
      <c r="F14" s="4"/>
      <c r="G14" s="4"/>
      <c r="H14" s="6"/>
      <c r="I14" s="6"/>
      <c r="J14" s="5"/>
      <c r="K14" s="4"/>
    </row>
    <row r="15" spans="4:5" ht="13.5">
      <c r="D15" s="11"/>
      <c r="E15" s="19"/>
    </row>
    <row r="16" spans="1:11" ht="30" customHeight="1">
      <c r="A16" s="110" t="s">
        <v>13</v>
      </c>
      <c r="B16" s="110"/>
      <c r="C16" s="110"/>
      <c r="D16" s="110"/>
      <c r="E16" s="110"/>
      <c r="F16" s="110"/>
      <c r="G16" s="110"/>
      <c r="H16" s="110"/>
      <c r="I16" s="110"/>
      <c r="J16" s="110"/>
      <c r="K16" s="9"/>
    </row>
    <row r="17" spans="1:12" ht="26.25" customHeight="1">
      <c r="A17" s="14" t="s">
        <v>14</v>
      </c>
      <c r="B17" s="15"/>
      <c r="C17" s="14"/>
      <c r="D17" s="14"/>
      <c r="E17" s="14"/>
      <c r="F17" s="14"/>
      <c r="G17" s="14"/>
      <c r="H17" s="15"/>
      <c r="I17" s="15"/>
      <c r="J17" s="14"/>
      <c r="K17" s="12"/>
      <c r="L17" s="13"/>
    </row>
    <row r="18" spans="1:11" ht="13.5">
      <c r="A18" s="9"/>
      <c r="B18" s="10"/>
      <c r="C18" s="9"/>
      <c r="D18" s="9"/>
      <c r="E18" s="9"/>
      <c r="F18" s="9"/>
      <c r="G18" s="9"/>
      <c r="H18" s="10"/>
      <c r="I18" s="10"/>
      <c r="J18" s="9"/>
      <c r="K18" s="9"/>
    </row>
    <row r="20" spans="4:5" ht="13.5">
      <c r="D20" s="9"/>
      <c r="E20" s="9"/>
    </row>
  </sheetData>
  <sheetProtection/>
  <mergeCells count="2">
    <mergeCell ref="A2:K2"/>
    <mergeCell ref="A16:J16"/>
  </mergeCells>
  <printOptions horizontalCentered="1"/>
  <pageMargins left="0.43" right="0.2" top="0.95" bottom="0.44" header="0.36" footer="0.32"/>
  <pageSetup horizontalDpi="600" verticalDpi="600" orientation="landscape" paperSize="9" scale="101" r:id="rId1"/>
</worksheet>
</file>

<file path=xl/worksheets/sheet3.xml><?xml version="1.0" encoding="utf-8"?>
<worksheet xmlns="http://schemas.openxmlformats.org/spreadsheetml/2006/main" xmlns:r="http://schemas.openxmlformats.org/officeDocument/2006/relationships">
  <dimension ref="A1:J14"/>
  <sheetViews>
    <sheetView view="pageBreakPreview" zoomScale="78" zoomScaleSheetLayoutView="78" zoomScalePageLayoutView="0" workbookViewId="0" topLeftCell="A1">
      <selection activeCell="E10" sqref="E10"/>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24.50390625" style="1" customWidth="1"/>
    <col min="6" max="6" width="14.625" style="1" customWidth="1"/>
    <col min="7" max="7" width="14.625" style="8" customWidth="1"/>
    <col min="8" max="8" width="14.625" style="1" customWidth="1"/>
    <col min="9" max="9" width="6.50390625" style="1" bestFit="1" customWidth="1"/>
    <col min="10" max="16384" width="9.00390625" style="1" customWidth="1"/>
  </cols>
  <sheetData>
    <row r="1" ht="13.5">
      <c r="A1" s="1" t="s">
        <v>21</v>
      </c>
    </row>
    <row r="2" spans="1:10" ht="18">
      <c r="A2" s="106" t="s">
        <v>17</v>
      </c>
      <c r="B2" s="107"/>
      <c r="C2" s="107"/>
      <c r="D2" s="107"/>
      <c r="E2" s="107"/>
      <c r="F2" s="107"/>
      <c r="G2" s="107"/>
      <c r="H2" s="107"/>
      <c r="I2" s="107"/>
      <c r="J2" s="17"/>
    </row>
    <row r="5" spans="1:9" s="3" customFormat="1" ht="47.25" customHeight="1">
      <c r="A5" s="44" t="s">
        <v>4</v>
      </c>
      <c r="B5" s="44" t="s">
        <v>0</v>
      </c>
      <c r="C5" s="44" t="s">
        <v>3</v>
      </c>
      <c r="D5" s="44" t="s">
        <v>5</v>
      </c>
      <c r="E5" s="44" t="s">
        <v>23</v>
      </c>
      <c r="F5" s="44" t="s">
        <v>9</v>
      </c>
      <c r="G5" s="44" t="s">
        <v>6</v>
      </c>
      <c r="H5" s="44" t="s">
        <v>1</v>
      </c>
      <c r="I5" s="44" t="s">
        <v>7</v>
      </c>
    </row>
    <row r="6" spans="1:9" s="3" customFormat="1" ht="90.75" customHeight="1">
      <c r="A6" s="49" t="s">
        <v>24</v>
      </c>
      <c r="B6" s="49" t="s">
        <v>25</v>
      </c>
      <c r="C6" s="52">
        <v>43192</v>
      </c>
      <c r="D6" s="56" t="s">
        <v>26</v>
      </c>
      <c r="E6" s="74">
        <v>8010401075772</v>
      </c>
      <c r="F6" s="75" t="s">
        <v>27</v>
      </c>
      <c r="G6" s="22">
        <v>3877200</v>
      </c>
      <c r="H6" s="22">
        <v>2738880</v>
      </c>
      <c r="I6" s="23">
        <f>H6/G6*100</f>
        <v>70.64066852367688</v>
      </c>
    </row>
    <row r="7" spans="1:9" s="7" customFormat="1" ht="90.75" customHeight="1">
      <c r="A7" s="49" t="s">
        <v>28</v>
      </c>
      <c r="B7" s="50" t="s">
        <v>29</v>
      </c>
      <c r="C7" s="52">
        <v>43192</v>
      </c>
      <c r="D7" s="76" t="s">
        <v>52</v>
      </c>
      <c r="E7" s="58">
        <v>5010001094952</v>
      </c>
      <c r="F7" s="75" t="s">
        <v>27</v>
      </c>
      <c r="G7" s="31">
        <v>1738800</v>
      </c>
      <c r="H7" s="31">
        <v>669600</v>
      </c>
      <c r="I7" s="23">
        <f>IF(AND(AND(G7&lt;&gt;"",G7&lt;&gt;0),AND(H7&lt;&gt;"",H7&lt;&gt;0)),H7/G7*100,"")</f>
        <v>38.50931677018634</v>
      </c>
    </row>
    <row r="8" spans="1:9" s="7" customFormat="1" ht="90.75" customHeight="1">
      <c r="A8" s="46" t="s">
        <v>74</v>
      </c>
      <c r="B8" s="49" t="s">
        <v>25</v>
      </c>
      <c r="C8" s="51">
        <v>43231</v>
      </c>
      <c r="D8" s="56" t="s">
        <v>75</v>
      </c>
      <c r="E8" s="61">
        <v>9011101039249</v>
      </c>
      <c r="F8" s="75" t="s">
        <v>27</v>
      </c>
      <c r="G8" s="22">
        <v>7786800</v>
      </c>
      <c r="H8" s="22">
        <v>5146200</v>
      </c>
      <c r="I8" s="23">
        <f>H8/G8*100</f>
        <v>66.08876560332871</v>
      </c>
    </row>
    <row r="9" spans="1:9" s="7" customFormat="1" ht="90" customHeight="1">
      <c r="A9" s="49" t="s">
        <v>153</v>
      </c>
      <c r="B9" s="49" t="s">
        <v>154</v>
      </c>
      <c r="C9" s="52">
        <v>43395</v>
      </c>
      <c r="D9" s="56" t="s">
        <v>155</v>
      </c>
      <c r="E9" s="62">
        <v>4010601042469</v>
      </c>
      <c r="F9" s="96" t="s">
        <v>27</v>
      </c>
      <c r="G9" s="97">
        <v>7938000</v>
      </c>
      <c r="H9" s="97">
        <v>4282200</v>
      </c>
      <c r="I9" s="23">
        <f>H9/G9*100</f>
        <v>53.945578231292515</v>
      </c>
    </row>
    <row r="10" spans="1:9" s="7" customFormat="1" ht="85.5" customHeight="1">
      <c r="A10" s="102" t="s">
        <v>192</v>
      </c>
      <c r="B10" s="49" t="s">
        <v>154</v>
      </c>
      <c r="C10" s="52">
        <v>43500</v>
      </c>
      <c r="D10" s="103" t="s">
        <v>193</v>
      </c>
      <c r="E10" s="62">
        <v>9010401091075</v>
      </c>
      <c r="F10" s="96" t="s">
        <v>27</v>
      </c>
      <c r="G10" s="97">
        <v>9763200</v>
      </c>
      <c r="H10" s="97">
        <v>7231356</v>
      </c>
      <c r="I10" s="23">
        <f>H10/G10*100</f>
        <v>74.0674778761062</v>
      </c>
    </row>
    <row r="11" ht="9.75" customHeight="1"/>
    <row r="12" spans="1:9" ht="13.5">
      <c r="A12" s="14" t="s">
        <v>12</v>
      </c>
      <c r="B12" s="10"/>
      <c r="C12" s="9"/>
      <c r="D12" s="9"/>
      <c r="E12" s="9"/>
      <c r="F12" s="9"/>
      <c r="G12" s="10"/>
      <c r="H12" s="9"/>
      <c r="I12" s="9"/>
    </row>
    <row r="13" spans="1:10" ht="26.25" customHeight="1">
      <c r="A13" s="104"/>
      <c r="B13" s="104"/>
      <c r="C13" s="104"/>
      <c r="D13" s="104"/>
      <c r="E13" s="104"/>
      <c r="F13" s="104"/>
      <c r="G13" s="104"/>
      <c r="H13" s="104"/>
      <c r="I13" s="104"/>
      <c r="J13" s="105"/>
    </row>
    <row r="14" spans="1:9" ht="13.5">
      <c r="A14" s="9"/>
      <c r="B14" s="10"/>
      <c r="C14" s="9"/>
      <c r="D14" s="9"/>
      <c r="E14" s="9"/>
      <c r="F14" s="9"/>
      <c r="G14" s="10"/>
      <c r="H14" s="9"/>
      <c r="I14" s="9"/>
    </row>
  </sheetData>
  <sheetProtection/>
  <mergeCells count="2">
    <mergeCell ref="A13:J13"/>
    <mergeCell ref="A2:I2"/>
  </mergeCells>
  <dataValidations count="6">
    <dataValidation type="date" operator="greaterThanOrEqual" allowBlank="1" showInputMessage="1" showErrorMessage="1" errorTitle="契約を締結した日" error="正しい日付を入力してください。" sqref="C6:C10">
      <formula1>38718</formula1>
    </dataValidation>
    <dataValidation type="textLength" operator="lessThanOrEqual" allowBlank="1" showInputMessage="1" showErrorMessage="1" errorTitle="契約の相手方の称号又は名称及び住所" error="256文字以内で入力してください。" sqref="D6:D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6:B10">
      <formula1>256</formula1>
    </dataValidation>
    <dataValidation type="textLength" operator="lessThanOrEqual" allowBlank="1" showInputMessage="1" showErrorMessage="1" errorTitle="物品役務等の名称及び数量" error="256文字以内で入力してください。" sqref="A6:A9">
      <formula1>256</formula1>
    </dataValidation>
    <dataValidation type="whole" operator="lessThanOrEqual" allowBlank="1" showInputMessage="1" showErrorMessage="1" errorTitle="契約金額" error="正しい数値を入力してください。" sqref="H6:H9">
      <formula1>999999999999</formula1>
    </dataValidation>
    <dataValidation type="whole" operator="lessThanOrEqual" allowBlank="1" showInputMessage="1" showErrorMessage="1" errorTitle="予定価格" error="正しい数値を入力してください。" sqref="G6:G10 H10">
      <formula1>999999999999</formula1>
    </dataValidation>
  </dataValidations>
  <printOptions horizontalCentered="1"/>
  <pageMargins left="0.43" right="0.2" top="0.95" bottom="0.44" header="0.36" footer="0.32"/>
  <pageSetup horizontalDpi="600" verticalDpi="600" orientation="landscape" paperSize="9" scale="98" r:id="rId1"/>
  <rowBreaks count="1" manualBreakCount="1">
    <brk id="10" max="8" man="1"/>
  </rowBreaks>
</worksheet>
</file>

<file path=xl/worksheets/sheet4.xml><?xml version="1.0" encoding="utf-8"?>
<worksheet xmlns="http://schemas.openxmlformats.org/spreadsheetml/2006/main" xmlns:r="http://schemas.openxmlformats.org/officeDocument/2006/relationships">
  <dimension ref="A1:K98"/>
  <sheetViews>
    <sheetView tabSelected="1" view="pageBreakPreview" zoomScale="77" zoomScaleSheetLayoutView="77" zoomScalePageLayoutView="0" workbookViewId="0" topLeftCell="A2">
      <selection activeCell="F6" sqref="F6:F62"/>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9.00390625" style="1" customWidth="1"/>
    <col min="6" max="6" width="91.75390625" style="1" customWidth="1"/>
    <col min="7" max="7" width="12.625" style="1" customWidth="1"/>
    <col min="8" max="8" width="12.625" style="8" customWidth="1"/>
    <col min="9" max="9" width="8.00390625" style="8" customWidth="1"/>
    <col min="10" max="10" width="6.50390625" style="1" customWidth="1"/>
    <col min="11" max="16384" width="9.00390625" style="1" customWidth="1"/>
  </cols>
  <sheetData>
    <row r="1" ht="13.5">
      <c r="A1" s="1" t="s">
        <v>22</v>
      </c>
    </row>
    <row r="2" spans="1:10" ht="16.5">
      <c r="A2" s="106" t="s">
        <v>16</v>
      </c>
      <c r="B2" s="108"/>
      <c r="C2" s="108"/>
      <c r="D2" s="108"/>
      <c r="E2" s="108"/>
      <c r="F2" s="108"/>
      <c r="G2" s="108"/>
      <c r="H2" s="108"/>
      <c r="I2" s="108"/>
      <c r="J2" s="108"/>
    </row>
    <row r="5" spans="1:10" s="3" customFormat="1" ht="47.25" customHeight="1">
      <c r="A5" s="44" t="s">
        <v>4</v>
      </c>
      <c r="B5" s="44" t="s">
        <v>0</v>
      </c>
      <c r="C5" s="44" t="s">
        <v>3</v>
      </c>
      <c r="D5" s="44" t="s">
        <v>5</v>
      </c>
      <c r="E5" s="44" t="s">
        <v>23</v>
      </c>
      <c r="F5" s="44" t="s">
        <v>10</v>
      </c>
      <c r="G5" s="44" t="s">
        <v>6</v>
      </c>
      <c r="H5" s="44" t="s">
        <v>1</v>
      </c>
      <c r="I5" s="44" t="s">
        <v>7</v>
      </c>
      <c r="J5" s="44" t="s">
        <v>11</v>
      </c>
    </row>
    <row r="6" spans="1:10" s="3" customFormat="1" ht="349.5" customHeight="1">
      <c r="A6" s="77" t="s">
        <v>114</v>
      </c>
      <c r="B6" s="77" t="s">
        <v>29</v>
      </c>
      <c r="C6" s="78">
        <v>43192</v>
      </c>
      <c r="D6" s="79" t="s">
        <v>115</v>
      </c>
      <c r="E6" s="80">
        <v>4011001005165</v>
      </c>
      <c r="F6" s="20" t="s">
        <v>209</v>
      </c>
      <c r="G6" s="69">
        <v>16491600</v>
      </c>
      <c r="H6" s="69">
        <v>16491600</v>
      </c>
      <c r="I6" s="70">
        <f>IF(AND(AND(G6&lt;&gt;"",G6&lt;&gt;0),AND(H6&lt;&gt;"",H6&lt;&gt;0)),H6/G6*100,"")</f>
        <v>100</v>
      </c>
      <c r="J6" s="45"/>
    </row>
    <row r="7" spans="1:10" s="3" customFormat="1" ht="219.75" customHeight="1">
      <c r="A7" s="77" t="s">
        <v>116</v>
      </c>
      <c r="B7" s="77" t="s">
        <v>29</v>
      </c>
      <c r="C7" s="78">
        <v>43192</v>
      </c>
      <c r="D7" s="79" t="s">
        <v>117</v>
      </c>
      <c r="E7" s="81">
        <v>4010001054032</v>
      </c>
      <c r="F7" s="20" t="s">
        <v>208</v>
      </c>
      <c r="G7" s="69">
        <v>9979200</v>
      </c>
      <c r="H7" s="69">
        <v>9979200</v>
      </c>
      <c r="I7" s="70">
        <f>IF(AND(AND(G7&lt;&gt;"",G7&lt;&gt;0),AND(H7&lt;&gt;"",H7&lt;&gt;0)),H7/G7*100,"")</f>
        <v>100</v>
      </c>
      <c r="J7" s="45"/>
    </row>
    <row r="8" spans="1:10" s="3" customFormat="1" ht="210" customHeight="1">
      <c r="A8" s="77" t="s">
        <v>118</v>
      </c>
      <c r="B8" s="77" t="s">
        <v>29</v>
      </c>
      <c r="C8" s="78">
        <v>43192</v>
      </c>
      <c r="D8" s="79" t="s">
        <v>119</v>
      </c>
      <c r="E8" s="81">
        <v>5010601035884</v>
      </c>
      <c r="F8" s="20" t="s">
        <v>196</v>
      </c>
      <c r="G8" s="69">
        <v>9979200</v>
      </c>
      <c r="H8" s="69">
        <v>9979200</v>
      </c>
      <c r="I8" s="70">
        <f>IF(AND(AND(G8&lt;&gt;"",G8&lt;&gt;0),AND(H8&lt;&gt;"",H8&lt;&gt;0)),H8/G8*100,"")</f>
        <v>100</v>
      </c>
      <c r="J8" s="45"/>
    </row>
    <row r="9" spans="1:10" s="3" customFormat="1" ht="205.5" customHeight="1">
      <c r="A9" s="77" t="s">
        <v>120</v>
      </c>
      <c r="B9" s="77" t="s">
        <v>29</v>
      </c>
      <c r="C9" s="78">
        <v>43192</v>
      </c>
      <c r="D9" s="79" t="s">
        <v>121</v>
      </c>
      <c r="E9" s="81">
        <v>7010001007490</v>
      </c>
      <c r="F9" s="20" t="s">
        <v>197</v>
      </c>
      <c r="G9" s="69">
        <v>9925200</v>
      </c>
      <c r="H9" s="69">
        <v>9925200</v>
      </c>
      <c r="I9" s="70">
        <f>IF(AND(AND(G9&lt;&gt;"",G9&lt;&gt;0),AND(H9&lt;&gt;"",H9&lt;&gt;0)),H9/G9*100,"")</f>
        <v>100</v>
      </c>
      <c r="J9" s="45"/>
    </row>
    <row r="10" spans="1:10" s="3" customFormat="1" ht="198.75" customHeight="1">
      <c r="A10" s="77" t="s">
        <v>122</v>
      </c>
      <c r="B10" s="77" t="s">
        <v>29</v>
      </c>
      <c r="C10" s="78">
        <v>43192</v>
      </c>
      <c r="D10" s="79" t="s">
        <v>123</v>
      </c>
      <c r="E10" s="81">
        <v>4010001054032</v>
      </c>
      <c r="F10" s="20" t="s">
        <v>194</v>
      </c>
      <c r="G10" s="69">
        <v>7959600</v>
      </c>
      <c r="H10" s="69">
        <v>7959600</v>
      </c>
      <c r="I10" s="70">
        <f>IF(AND(AND(G10&lt;&gt;"",G10&lt;&gt;0),AND(H10&lt;&gt;"",H10&lt;&gt;0)),H10/G10*100,"")</f>
        <v>100</v>
      </c>
      <c r="J10" s="45"/>
    </row>
    <row r="11" spans="1:10" s="3" customFormat="1" ht="189" customHeight="1">
      <c r="A11" s="46" t="s">
        <v>53</v>
      </c>
      <c r="B11" s="50" t="s">
        <v>29</v>
      </c>
      <c r="C11" s="52">
        <v>43214</v>
      </c>
      <c r="D11" s="56" t="s">
        <v>191</v>
      </c>
      <c r="E11" s="59">
        <v>5013201004656</v>
      </c>
      <c r="F11" s="63" t="s">
        <v>54</v>
      </c>
      <c r="G11" s="28">
        <v>17949600</v>
      </c>
      <c r="H11" s="28">
        <v>17820000</v>
      </c>
      <c r="I11" s="30">
        <f aca="true" t="shared" si="0" ref="I11:I16">IF(AND(AND(G11&lt;&gt;"",G11&lt;&gt;0),AND(H11&lt;&gt;"",H11&lt;&gt;0)),H11/G11*100,"")</f>
        <v>99.27797833935018</v>
      </c>
      <c r="J11" s="29"/>
    </row>
    <row r="12" spans="1:10" s="3" customFormat="1" ht="284.25" customHeight="1">
      <c r="A12" s="46" t="s">
        <v>33</v>
      </c>
      <c r="B12" s="46" t="s">
        <v>31</v>
      </c>
      <c r="C12" s="51">
        <v>43216</v>
      </c>
      <c r="D12" s="56" t="s">
        <v>34</v>
      </c>
      <c r="E12" s="58">
        <v>2010001016851</v>
      </c>
      <c r="F12" s="56" t="s">
        <v>46</v>
      </c>
      <c r="G12" s="28">
        <v>11988000</v>
      </c>
      <c r="H12" s="28">
        <v>11988000</v>
      </c>
      <c r="I12" s="30">
        <f t="shared" si="0"/>
        <v>100</v>
      </c>
      <c r="J12" s="29"/>
    </row>
    <row r="13" spans="1:10" s="3" customFormat="1" ht="220.5" customHeight="1">
      <c r="A13" s="46" t="s">
        <v>30</v>
      </c>
      <c r="B13" s="46" t="s">
        <v>31</v>
      </c>
      <c r="C13" s="51">
        <v>43216</v>
      </c>
      <c r="D13" s="56" t="s">
        <v>32</v>
      </c>
      <c r="E13" s="58">
        <v>6013301007970</v>
      </c>
      <c r="F13" s="56" t="s">
        <v>45</v>
      </c>
      <c r="G13" s="28">
        <v>5486400</v>
      </c>
      <c r="H13" s="28">
        <v>5486400</v>
      </c>
      <c r="I13" s="30">
        <f t="shared" si="0"/>
        <v>100</v>
      </c>
      <c r="J13" s="29"/>
    </row>
    <row r="14" spans="1:10" s="3" customFormat="1" ht="207.75" customHeight="1">
      <c r="A14" s="46" t="s">
        <v>55</v>
      </c>
      <c r="B14" s="50" t="s">
        <v>29</v>
      </c>
      <c r="C14" s="52">
        <v>43217</v>
      </c>
      <c r="D14" s="56" t="s">
        <v>113</v>
      </c>
      <c r="E14" s="59">
        <v>4010405010473</v>
      </c>
      <c r="F14" s="56" t="s">
        <v>56</v>
      </c>
      <c r="G14" s="28">
        <v>17625600</v>
      </c>
      <c r="H14" s="28">
        <v>17000000</v>
      </c>
      <c r="I14" s="30">
        <f t="shared" si="0"/>
        <v>96.4506172839506</v>
      </c>
      <c r="J14" s="29"/>
    </row>
    <row r="15" spans="1:10" s="3" customFormat="1" ht="170.25" customHeight="1">
      <c r="A15" s="46" t="s">
        <v>57</v>
      </c>
      <c r="B15" s="50" t="s">
        <v>29</v>
      </c>
      <c r="C15" s="52">
        <v>43217</v>
      </c>
      <c r="D15" s="56" t="s">
        <v>58</v>
      </c>
      <c r="E15" s="57">
        <v>7011101057995</v>
      </c>
      <c r="F15" s="56" t="s">
        <v>59</v>
      </c>
      <c r="G15" s="28">
        <v>4341600</v>
      </c>
      <c r="H15" s="28">
        <v>3996000</v>
      </c>
      <c r="I15" s="30">
        <f t="shared" si="0"/>
        <v>92.03980099502488</v>
      </c>
      <c r="J15" s="29"/>
    </row>
    <row r="16" spans="1:10" s="3" customFormat="1" ht="174" customHeight="1">
      <c r="A16" s="46" t="s">
        <v>39</v>
      </c>
      <c r="B16" s="46" t="s">
        <v>31</v>
      </c>
      <c r="C16" s="51">
        <v>43227</v>
      </c>
      <c r="D16" s="56" t="s">
        <v>40</v>
      </c>
      <c r="E16" s="58">
        <v>6010405010463</v>
      </c>
      <c r="F16" s="56" t="s">
        <v>49</v>
      </c>
      <c r="G16" s="28">
        <v>41947200</v>
      </c>
      <c r="H16" s="28">
        <v>41796000</v>
      </c>
      <c r="I16" s="30">
        <f t="shared" si="0"/>
        <v>99.63954685890835</v>
      </c>
      <c r="J16" s="29"/>
    </row>
    <row r="17" spans="1:10" s="3" customFormat="1" ht="85.5" customHeight="1">
      <c r="A17" s="48" t="s">
        <v>66</v>
      </c>
      <c r="B17" s="49" t="s">
        <v>112</v>
      </c>
      <c r="C17" s="55">
        <v>43227</v>
      </c>
      <c r="D17" s="56" t="s">
        <v>67</v>
      </c>
      <c r="E17" s="61">
        <v>3010005018587</v>
      </c>
      <c r="F17" s="111" t="s">
        <v>198</v>
      </c>
      <c r="G17" s="28">
        <v>40175998</v>
      </c>
      <c r="H17" s="28">
        <v>40176000</v>
      </c>
      <c r="I17" s="23">
        <f>H17/G17*100</f>
        <v>100.00000497809663</v>
      </c>
      <c r="J17" s="29"/>
    </row>
    <row r="18" spans="1:10" s="3" customFormat="1" ht="218.25" customHeight="1">
      <c r="A18" s="46" t="s">
        <v>60</v>
      </c>
      <c r="B18" s="50" t="s">
        <v>29</v>
      </c>
      <c r="C18" s="52">
        <v>43227</v>
      </c>
      <c r="D18" s="56" t="s">
        <v>61</v>
      </c>
      <c r="E18" s="57">
        <v>1010001143390</v>
      </c>
      <c r="F18" s="56" t="s">
        <v>62</v>
      </c>
      <c r="G18" s="28">
        <v>24084000</v>
      </c>
      <c r="H18" s="28">
        <v>23976000</v>
      </c>
      <c r="I18" s="30">
        <f aca="true" t="shared" si="1" ref="I18:I27">IF(AND(AND(G18&lt;&gt;"",G18&lt;&gt;0),AND(H18&lt;&gt;"",H18&lt;&gt;0)),H18/G18*100,"")</f>
        <v>99.55156950672645</v>
      </c>
      <c r="J18" s="29"/>
    </row>
    <row r="19" spans="1:10" s="3" customFormat="1" ht="198" customHeight="1">
      <c r="A19" s="46" t="s">
        <v>35</v>
      </c>
      <c r="B19" s="46" t="s">
        <v>31</v>
      </c>
      <c r="C19" s="51">
        <v>43227</v>
      </c>
      <c r="D19" s="56" t="s">
        <v>36</v>
      </c>
      <c r="E19" s="58">
        <v>1010005002873</v>
      </c>
      <c r="F19" s="56" t="s">
        <v>47</v>
      </c>
      <c r="G19" s="28">
        <v>23004000</v>
      </c>
      <c r="H19" s="28">
        <v>23004000</v>
      </c>
      <c r="I19" s="30">
        <f t="shared" si="1"/>
        <v>100</v>
      </c>
      <c r="J19" s="29"/>
    </row>
    <row r="20" spans="1:10" s="3" customFormat="1" ht="173.25" customHeight="1">
      <c r="A20" s="46" t="s">
        <v>63</v>
      </c>
      <c r="B20" s="50" t="s">
        <v>29</v>
      </c>
      <c r="C20" s="52">
        <v>43227</v>
      </c>
      <c r="D20" s="56" t="s">
        <v>64</v>
      </c>
      <c r="E20" s="57">
        <v>4010001095836</v>
      </c>
      <c r="F20" s="56" t="s">
        <v>65</v>
      </c>
      <c r="G20" s="28">
        <v>12139200</v>
      </c>
      <c r="H20" s="28">
        <v>12096000</v>
      </c>
      <c r="I20" s="30">
        <f t="shared" si="1"/>
        <v>99.644128113879</v>
      </c>
      <c r="J20" s="29"/>
    </row>
    <row r="21" spans="1:10" s="3" customFormat="1" ht="222.75" customHeight="1">
      <c r="A21" s="46" t="s">
        <v>41</v>
      </c>
      <c r="B21" s="46" t="s">
        <v>31</v>
      </c>
      <c r="C21" s="51">
        <v>43227</v>
      </c>
      <c r="D21" s="56" t="s">
        <v>42</v>
      </c>
      <c r="E21" s="58">
        <v>8013401001509</v>
      </c>
      <c r="F21" s="56" t="s">
        <v>50</v>
      </c>
      <c r="G21" s="28">
        <v>11955600</v>
      </c>
      <c r="H21" s="28">
        <v>11955600</v>
      </c>
      <c r="I21" s="30">
        <f t="shared" si="1"/>
        <v>100</v>
      </c>
      <c r="J21" s="29"/>
    </row>
    <row r="22" spans="1:10" s="3" customFormat="1" ht="205.5" customHeight="1">
      <c r="A22" s="46" t="s">
        <v>37</v>
      </c>
      <c r="B22" s="46" t="s">
        <v>31</v>
      </c>
      <c r="C22" s="51">
        <v>43227</v>
      </c>
      <c r="D22" s="56" t="s">
        <v>38</v>
      </c>
      <c r="E22" s="58">
        <v>1010005002873</v>
      </c>
      <c r="F22" s="56" t="s">
        <v>48</v>
      </c>
      <c r="G22" s="28">
        <v>7365600</v>
      </c>
      <c r="H22" s="28">
        <v>7236000</v>
      </c>
      <c r="I22" s="30">
        <f t="shared" si="1"/>
        <v>98.24046920821115</v>
      </c>
      <c r="J22" s="29"/>
    </row>
    <row r="23" spans="1:10" s="3" customFormat="1" ht="261.75" customHeight="1">
      <c r="A23" s="64" t="s">
        <v>96</v>
      </c>
      <c r="B23" s="65" t="s">
        <v>29</v>
      </c>
      <c r="C23" s="66">
        <v>43228</v>
      </c>
      <c r="D23" s="67" t="s">
        <v>97</v>
      </c>
      <c r="E23" s="72">
        <v>3010401011971</v>
      </c>
      <c r="F23" s="111" t="s">
        <v>98</v>
      </c>
      <c r="G23" s="69">
        <v>36990000</v>
      </c>
      <c r="H23" s="69">
        <v>36936000</v>
      </c>
      <c r="I23" s="70">
        <f t="shared" si="1"/>
        <v>99.85401459854015</v>
      </c>
      <c r="J23" s="71"/>
    </row>
    <row r="24" spans="1:10" s="3" customFormat="1" ht="230.25" customHeight="1">
      <c r="A24" s="64" t="s">
        <v>99</v>
      </c>
      <c r="B24" s="65" t="s">
        <v>29</v>
      </c>
      <c r="C24" s="66">
        <v>43229</v>
      </c>
      <c r="D24" s="67" t="s">
        <v>100</v>
      </c>
      <c r="E24" s="68">
        <v>5010001021403</v>
      </c>
      <c r="F24" s="111" t="s">
        <v>101</v>
      </c>
      <c r="G24" s="69">
        <v>37497600</v>
      </c>
      <c r="H24" s="69">
        <v>36720000</v>
      </c>
      <c r="I24" s="70">
        <f t="shared" si="1"/>
        <v>97.92626728110599</v>
      </c>
      <c r="J24" s="71"/>
    </row>
    <row r="25" spans="1:10" s="3" customFormat="1" ht="244.5" customHeight="1">
      <c r="A25" s="64" t="s">
        <v>102</v>
      </c>
      <c r="B25" s="65" t="s">
        <v>29</v>
      </c>
      <c r="C25" s="66">
        <v>43230</v>
      </c>
      <c r="D25" s="67" t="s">
        <v>103</v>
      </c>
      <c r="E25" s="68">
        <v>5010405001703</v>
      </c>
      <c r="F25" s="111" t="s">
        <v>104</v>
      </c>
      <c r="G25" s="69">
        <v>37497600</v>
      </c>
      <c r="H25" s="69">
        <v>37497600</v>
      </c>
      <c r="I25" s="70">
        <f>IF(AND(AND(G25&lt;&gt;"",G25&lt;&gt;0),AND(H25&lt;&gt;"",H25&lt;&gt;0)),H25/G25*100,"")</f>
        <v>100</v>
      </c>
      <c r="J25" s="71"/>
    </row>
    <row r="26" spans="1:10" s="3" customFormat="1" ht="229.5" customHeight="1">
      <c r="A26" s="64" t="s">
        <v>105</v>
      </c>
      <c r="B26" s="65" t="s">
        <v>29</v>
      </c>
      <c r="C26" s="66">
        <v>43231</v>
      </c>
      <c r="D26" s="67" t="s">
        <v>106</v>
      </c>
      <c r="E26" s="68">
        <v>8013401001509</v>
      </c>
      <c r="F26" s="111" t="s">
        <v>107</v>
      </c>
      <c r="G26" s="69">
        <v>36990000</v>
      </c>
      <c r="H26" s="69">
        <v>36936000</v>
      </c>
      <c r="I26" s="70">
        <f>IF(AND(AND(G26&lt;&gt;"",G26&lt;&gt;0),AND(H26&lt;&gt;"",H26&lt;&gt;0)),H26/G26*100,"")</f>
        <v>99.85401459854015</v>
      </c>
      <c r="J26" s="71"/>
    </row>
    <row r="27" spans="1:10" s="3" customFormat="1" ht="168" customHeight="1">
      <c r="A27" s="46" t="s">
        <v>43</v>
      </c>
      <c r="B27" s="46" t="s">
        <v>31</v>
      </c>
      <c r="C27" s="51">
        <v>43234</v>
      </c>
      <c r="D27" s="56" t="s">
        <v>44</v>
      </c>
      <c r="E27" s="58">
        <v>6010405010463</v>
      </c>
      <c r="F27" s="56" t="s">
        <v>51</v>
      </c>
      <c r="G27" s="28">
        <v>29980800</v>
      </c>
      <c r="H27" s="28">
        <v>29970000</v>
      </c>
      <c r="I27" s="30">
        <f t="shared" si="1"/>
        <v>99.96397694524497</v>
      </c>
      <c r="J27" s="29"/>
    </row>
    <row r="28" spans="1:10" s="3" customFormat="1" ht="156.75" customHeight="1">
      <c r="A28" s="47" t="s">
        <v>68</v>
      </c>
      <c r="B28" s="49" t="s">
        <v>112</v>
      </c>
      <c r="C28" s="54">
        <v>43241</v>
      </c>
      <c r="D28" s="56" t="s">
        <v>69</v>
      </c>
      <c r="E28" s="62">
        <v>6010601035306</v>
      </c>
      <c r="F28" s="56" t="s">
        <v>199</v>
      </c>
      <c r="G28" s="28">
        <v>40014000</v>
      </c>
      <c r="H28" s="28">
        <v>40014000</v>
      </c>
      <c r="I28" s="23">
        <f>H28/G28*100</f>
        <v>100</v>
      </c>
      <c r="J28" s="45"/>
    </row>
    <row r="29" spans="1:10" s="3" customFormat="1" ht="91.5" customHeight="1">
      <c r="A29" s="46" t="s">
        <v>70</v>
      </c>
      <c r="B29" s="49" t="s">
        <v>112</v>
      </c>
      <c r="C29" s="53">
        <v>43241</v>
      </c>
      <c r="D29" s="56" t="s">
        <v>71</v>
      </c>
      <c r="E29" s="62">
        <v>9010001008669</v>
      </c>
      <c r="F29" s="112" t="s">
        <v>195</v>
      </c>
      <c r="G29" s="28">
        <v>20023200</v>
      </c>
      <c r="H29" s="28">
        <v>20023200</v>
      </c>
      <c r="I29" s="23">
        <f>H29/G29*100</f>
        <v>100</v>
      </c>
      <c r="J29" s="45"/>
    </row>
    <row r="30" spans="1:10" s="3" customFormat="1" ht="128.25" customHeight="1">
      <c r="A30" s="82" t="s">
        <v>72</v>
      </c>
      <c r="B30" s="83" t="s">
        <v>112</v>
      </c>
      <c r="C30" s="84">
        <v>43250</v>
      </c>
      <c r="D30" s="67" t="s">
        <v>73</v>
      </c>
      <c r="E30" s="85">
        <v>2010001016851</v>
      </c>
      <c r="F30" s="56" t="s">
        <v>200</v>
      </c>
      <c r="G30" s="69">
        <v>20044800</v>
      </c>
      <c r="H30" s="69">
        <v>20044800</v>
      </c>
      <c r="I30" s="70">
        <f>H30/G30*100</f>
        <v>100</v>
      </c>
      <c r="J30" s="45"/>
    </row>
    <row r="31" spans="1:10" s="3" customFormat="1" ht="218.25" customHeight="1">
      <c r="A31" s="83" t="s">
        <v>89</v>
      </c>
      <c r="B31" s="83" t="s">
        <v>31</v>
      </c>
      <c r="C31" s="66">
        <v>43255</v>
      </c>
      <c r="D31" s="67" t="s">
        <v>90</v>
      </c>
      <c r="E31" s="86">
        <v>3010401037091</v>
      </c>
      <c r="F31" s="56" t="s">
        <v>91</v>
      </c>
      <c r="G31" s="69">
        <v>9990000</v>
      </c>
      <c r="H31" s="69">
        <v>9990000</v>
      </c>
      <c r="I31" s="70">
        <f aca="true" t="shared" si="2" ref="I31:I41">IF(AND(AND(G31&lt;&gt;"",G31&lt;&gt;0),AND(H31&lt;&gt;"",H31&lt;&gt;0)),H31/G31*100,"")</f>
        <v>100</v>
      </c>
      <c r="J31" s="45"/>
    </row>
    <row r="32" spans="1:10" s="3" customFormat="1" ht="235.5" customHeight="1">
      <c r="A32" s="83" t="s">
        <v>76</v>
      </c>
      <c r="B32" s="87" t="s">
        <v>77</v>
      </c>
      <c r="C32" s="88">
        <v>43257</v>
      </c>
      <c r="D32" s="89" t="s">
        <v>78</v>
      </c>
      <c r="E32" s="90">
        <v>5180001118926</v>
      </c>
      <c r="F32" s="113" t="s">
        <v>79</v>
      </c>
      <c r="G32" s="91">
        <v>9795600</v>
      </c>
      <c r="H32" s="91">
        <v>9720000</v>
      </c>
      <c r="I32" s="70">
        <f t="shared" si="2"/>
        <v>99.22822491730982</v>
      </c>
      <c r="J32" s="45"/>
    </row>
    <row r="33" spans="1:10" s="3" customFormat="1" ht="235.5" customHeight="1">
      <c r="A33" s="77" t="s">
        <v>141</v>
      </c>
      <c r="B33" s="77" t="s">
        <v>29</v>
      </c>
      <c r="C33" s="78">
        <v>43262</v>
      </c>
      <c r="D33" s="79" t="s">
        <v>142</v>
      </c>
      <c r="E33" s="81">
        <v>5010001021403</v>
      </c>
      <c r="F33" s="20" t="s">
        <v>143</v>
      </c>
      <c r="G33" s="69">
        <v>34905600</v>
      </c>
      <c r="H33" s="69">
        <v>34905600</v>
      </c>
      <c r="I33" s="70">
        <f>IF(AND(AND(G33&lt;&gt;"",G33&lt;&gt;0),AND(H33&lt;&gt;"",H33&lt;&gt;0)),H33/G33*100,"")</f>
        <v>100</v>
      </c>
      <c r="J33" s="45"/>
    </row>
    <row r="34" spans="1:10" s="3" customFormat="1" ht="261.75" customHeight="1">
      <c r="A34" s="87" t="s">
        <v>80</v>
      </c>
      <c r="B34" s="87" t="s">
        <v>77</v>
      </c>
      <c r="C34" s="88">
        <v>43262</v>
      </c>
      <c r="D34" s="89" t="s">
        <v>81</v>
      </c>
      <c r="E34" s="90">
        <v>9010001008669</v>
      </c>
      <c r="F34" s="113" t="s">
        <v>82</v>
      </c>
      <c r="G34" s="91">
        <v>11998800</v>
      </c>
      <c r="H34" s="91">
        <v>11988000</v>
      </c>
      <c r="I34" s="70">
        <f t="shared" si="2"/>
        <v>99.9099909990999</v>
      </c>
      <c r="J34" s="45"/>
    </row>
    <row r="35" spans="1:10" s="7" customFormat="1" ht="233.25" customHeight="1">
      <c r="A35" s="83" t="s">
        <v>83</v>
      </c>
      <c r="B35" s="87" t="s">
        <v>77</v>
      </c>
      <c r="C35" s="66">
        <v>43263</v>
      </c>
      <c r="D35" s="89" t="s">
        <v>84</v>
      </c>
      <c r="E35" s="90">
        <v>4240001010433</v>
      </c>
      <c r="F35" s="114" t="s">
        <v>85</v>
      </c>
      <c r="G35" s="69">
        <v>10711217</v>
      </c>
      <c r="H35" s="69">
        <v>10692000</v>
      </c>
      <c r="I35" s="70">
        <f t="shared" si="2"/>
        <v>99.82058994790228</v>
      </c>
      <c r="J35" s="45"/>
    </row>
    <row r="36" spans="1:10" s="7" customFormat="1" ht="237.75" customHeight="1">
      <c r="A36" s="87" t="s">
        <v>87</v>
      </c>
      <c r="B36" s="87" t="s">
        <v>77</v>
      </c>
      <c r="C36" s="66">
        <v>43264</v>
      </c>
      <c r="D36" s="67" t="s">
        <v>86</v>
      </c>
      <c r="E36" s="90">
        <v>3010401011971</v>
      </c>
      <c r="F36" s="56" t="s">
        <v>88</v>
      </c>
      <c r="G36" s="69">
        <v>10788678</v>
      </c>
      <c r="H36" s="69">
        <v>10692000</v>
      </c>
      <c r="I36" s="70">
        <f t="shared" si="2"/>
        <v>99.1038939154547</v>
      </c>
      <c r="J36" s="45"/>
    </row>
    <row r="37" spans="1:10" s="7" customFormat="1" ht="196.5" customHeight="1">
      <c r="A37" s="77" t="s">
        <v>124</v>
      </c>
      <c r="B37" s="77" t="s">
        <v>29</v>
      </c>
      <c r="C37" s="78">
        <v>43266</v>
      </c>
      <c r="D37" s="79" t="s">
        <v>125</v>
      </c>
      <c r="E37" s="81">
        <v>7010001007490</v>
      </c>
      <c r="F37" s="20" t="s">
        <v>201</v>
      </c>
      <c r="G37" s="69">
        <v>5983200</v>
      </c>
      <c r="H37" s="69">
        <v>5983200</v>
      </c>
      <c r="I37" s="70">
        <f>IF(AND(AND(G37&lt;&gt;"",G37&lt;&gt;0),AND(H37&lt;&gt;"",H37&lt;&gt;0)),H37/G37*100,"")</f>
        <v>100</v>
      </c>
      <c r="J37" s="45"/>
    </row>
    <row r="38" spans="1:10" s="7" customFormat="1" ht="196.5" customHeight="1">
      <c r="A38" s="77" t="s">
        <v>144</v>
      </c>
      <c r="B38" s="77" t="s">
        <v>29</v>
      </c>
      <c r="C38" s="78">
        <v>43269</v>
      </c>
      <c r="D38" s="79" t="s">
        <v>145</v>
      </c>
      <c r="E38" s="80">
        <v>2010001016851</v>
      </c>
      <c r="F38" s="20" t="s">
        <v>146</v>
      </c>
      <c r="G38" s="69">
        <v>25272000</v>
      </c>
      <c r="H38" s="69">
        <v>25272000</v>
      </c>
      <c r="I38" s="70">
        <f>IF(AND(AND(G38&lt;&gt;"",G38&lt;&gt;0),AND(H38&lt;&gt;"",H38&lt;&gt;0)),H38/G38*100,"")</f>
        <v>100</v>
      </c>
      <c r="J38" s="45"/>
    </row>
    <row r="39" spans="1:10" s="7" customFormat="1" ht="192" customHeight="1">
      <c r="A39" s="83" t="s">
        <v>92</v>
      </c>
      <c r="B39" s="83" t="s">
        <v>31</v>
      </c>
      <c r="C39" s="66">
        <v>43276</v>
      </c>
      <c r="D39" s="67" t="s">
        <v>93</v>
      </c>
      <c r="E39" s="60" t="s">
        <v>95</v>
      </c>
      <c r="F39" s="56" t="s">
        <v>94</v>
      </c>
      <c r="G39" s="69">
        <v>5995188</v>
      </c>
      <c r="H39" s="69">
        <v>5995188</v>
      </c>
      <c r="I39" s="70">
        <f t="shared" si="2"/>
        <v>100</v>
      </c>
      <c r="J39" s="45"/>
    </row>
    <row r="40" spans="1:10" s="7" customFormat="1" ht="192" customHeight="1">
      <c r="A40" s="77" t="s">
        <v>147</v>
      </c>
      <c r="B40" s="77" t="s">
        <v>29</v>
      </c>
      <c r="C40" s="78">
        <v>43277</v>
      </c>
      <c r="D40" s="79" t="s">
        <v>148</v>
      </c>
      <c r="E40" s="81">
        <v>5010001021403</v>
      </c>
      <c r="F40" s="20" t="s">
        <v>149</v>
      </c>
      <c r="G40" s="69">
        <v>30078000</v>
      </c>
      <c r="H40" s="69">
        <v>30078000</v>
      </c>
      <c r="I40" s="70">
        <f>IF(AND(AND(G40&lt;&gt;"",G40&lt;&gt;0),AND(H40&lt;&gt;"",H40&lt;&gt;0)),H40/G40*100,"")</f>
        <v>100</v>
      </c>
      <c r="J40" s="45"/>
    </row>
    <row r="41" spans="1:10" s="7" customFormat="1" ht="192" customHeight="1">
      <c r="A41" s="77" t="s">
        <v>126</v>
      </c>
      <c r="B41" s="77" t="s">
        <v>29</v>
      </c>
      <c r="C41" s="78">
        <v>43278</v>
      </c>
      <c r="D41" s="79" t="s">
        <v>127</v>
      </c>
      <c r="E41" s="80">
        <v>3011001038942</v>
      </c>
      <c r="F41" s="20" t="s">
        <v>202</v>
      </c>
      <c r="G41" s="69">
        <v>4298400</v>
      </c>
      <c r="H41" s="69">
        <v>4287600</v>
      </c>
      <c r="I41" s="70">
        <f t="shared" si="2"/>
        <v>99.74874371859298</v>
      </c>
      <c r="J41" s="45"/>
    </row>
    <row r="42" spans="1:10" s="7" customFormat="1" ht="192.75" customHeight="1">
      <c r="A42" s="64" t="s">
        <v>108</v>
      </c>
      <c r="B42" s="65" t="s">
        <v>29</v>
      </c>
      <c r="C42" s="66">
        <v>43279</v>
      </c>
      <c r="D42" s="67" t="s">
        <v>109</v>
      </c>
      <c r="E42" s="68">
        <v>8013401001509</v>
      </c>
      <c r="F42" s="111" t="s">
        <v>110</v>
      </c>
      <c r="G42" s="69">
        <v>23490000</v>
      </c>
      <c r="H42" s="69">
        <v>23004000</v>
      </c>
      <c r="I42" s="70">
        <f>IF(AND(AND(G42&lt;&gt;"",G42&lt;&gt;0),AND(H42&lt;&gt;"",H42&lt;&gt;0)),H42/G42*100,"")</f>
        <v>97.93103448275862</v>
      </c>
      <c r="J42" s="71"/>
    </row>
    <row r="43" spans="1:10" s="7" customFormat="1" ht="192.75" customHeight="1">
      <c r="A43" s="77" t="s">
        <v>128</v>
      </c>
      <c r="B43" s="77" t="s">
        <v>29</v>
      </c>
      <c r="C43" s="92">
        <v>43280</v>
      </c>
      <c r="D43" s="79" t="s">
        <v>129</v>
      </c>
      <c r="E43" s="81">
        <v>4010001054032</v>
      </c>
      <c r="F43" s="115" t="s">
        <v>203</v>
      </c>
      <c r="G43" s="93">
        <v>16491600</v>
      </c>
      <c r="H43" s="93">
        <v>16500000</v>
      </c>
      <c r="I43" s="70">
        <f>IF(AND(AND(G43&lt;&gt;"",G43&lt;&gt;0),AND(H43&lt;&gt;"",H43&lt;&gt;0)),H43/G43*100,"")</f>
        <v>100.05093502146548</v>
      </c>
      <c r="J43" s="71"/>
    </row>
    <row r="44" spans="1:10" s="7" customFormat="1" ht="192.75" customHeight="1">
      <c r="A44" s="77" t="s">
        <v>150</v>
      </c>
      <c r="B44" s="77" t="s">
        <v>31</v>
      </c>
      <c r="C44" s="78">
        <v>43284</v>
      </c>
      <c r="D44" s="79" t="s">
        <v>151</v>
      </c>
      <c r="E44" s="95">
        <v>3010401011971</v>
      </c>
      <c r="F44" s="115" t="s">
        <v>152</v>
      </c>
      <c r="G44" s="93">
        <v>21999600</v>
      </c>
      <c r="H44" s="93">
        <v>21978000</v>
      </c>
      <c r="I44" s="70">
        <f>IF(AND(AND(G44&lt;&gt;"",G44&lt;&gt;0),AND(H44&lt;&gt;"",H44&lt;&gt;0)),H44/G44*100,"")</f>
        <v>99.90181639666176</v>
      </c>
      <c r="J44" s="71"/>
    </row>
    <row r="45" spans="1:10" s="7" customFormat="1" ht="192.75" customHeight="1">
      <c r="A45" s="77" t="s">
        <v>130</v>
      </c>
      <c r="B45" s="77" t="s">
        <v>29</v>
      </c>
      <c r="C45" s="78">
        <v>43290</v>
      </c>
      <c r="D45" s="79" t="s">
        <v>131</v>
      </c>
      <c r="E45" s="94">
        <v>5010001021403</v>
      </c>
      <c r="F45" s="20" t="s">
        <v>204</v>
      </c>
      <c r="G45" s="69">
        <v>16502400</v>
      </c>
      <c r="H45" s="69">
        <v>16502400</v>
      </c>
      <c r="I45" s="70">
        <f>IF(AND(AND(G45&lt;&gt;"",G45&lt;&gt;0),AND(H45&lt;&gt;"",H45&lt;&gt;0)),H45/G45*100,"")</f>
        <v>100</v>
      </c>
      <c r="J45" s="71"/>
    </row>
    <row r="46" spans="1:11" s="7" customFormat="1" ht="85.5" customHeight="1">
      <c r="A46" s="46" t="s">
        <v>111</v>
      </c>
      <c r="B46" s="49" t="s">
        <v>112</v>
      </c>
      <c r="C46" s="51">
        <v>43291</v>
      </c>
      <c r="D46" s="56" t="s">
        <v>67</v>
      </c>
      <c r="E46" s="61">
        <v>3010005018587</v>
      </c>
      <c r="F46" s="111" t="s">
        <v>205</v>
      </c>
      <c r="G46" s="28">
        <v>15562800</v>
      </c>
      <c r="H46" s="28">
        <v>15562800</v>
      </c>
      <c r="I46" s="23">
        <f>H46/G46*100</f>
        <v>100</v>
      </c>
      <c r="J46" s="29"/>
      <c r="K46" s="73"/>
    </row>
    <row r="47" spans="1:10" s="7" customFormat="1" ht="123.75" customHeight="1">
      <c r="A47" s="24" t="s">
        <v>132</v>
      </c>
      <c r="B47" s="24" t="s">
        <v>31</v>
      </c>
      <c r="C47" s="25">
        <v>43306</v>
      </c>
      <c r="D47" s="20" t="s">
        <v>38</v>
      </c>
      <c r="E47" s="57">
        <v>1010005002873</v>
      </c>
      <c r="F47" s="20" t="s">
        <v>206</v>
      </c>
      <c r="G47" s="28">
        <v>67996800</v>
      </c>
      <c r="H47" s="28">
        <v>67986000</v>
      </c>
      <c r="I47" s="30">
        <f aca="true" t="shared" si="3" ref="I47:I56">IF(AND(AND(G47&lt;&gt;"",G47&lt;&gt;0),AND(H47&lt;&gt;"",H47&lt;&gt;0)),H47/G47*100,"")</f>
        <v>99.9841168996188</v>
      </c>
      <c r="J47" s="29"/>
    </row>
    <row r="48" spans="1:10" s="7" customFormat="1" ht="140.25" customHeight="1">
      <c r="A48" s="24" t="s">
        <v>133</v>
      </c>
      <c r="B48" s="24" t="s">
        <v>134</v>
      </c>
      <c r="C48" s="25">
        <v>43333</v>
      </c>
      <c r="D48" s="20" t="s">
        <v>135</v>
      </c>
      <c r="E48" s="57">
        <v>9010001027685</v>
      </c>
      <c r="F48" s="20" t="s">
        <v>139</v>
      </c>
      <c r="G48" s="28">
        <v>5994000</v>
      </c>
      <c r="H48" s="28">
        <v>5994000</v>
      </c>
      <c r="I48" s="30">
        <f t="shared" si="3"/>
        <v>100</v>
      </c>
      <c r="J48" s="29"/>
    </row>
    <row r="49" spans="1:10" s="7" customFormat="1" ht="150" customHeight="1">
      <c r="A49" s="24" t="s">
        <v>136</v>
      </c>
      <c r="B49" s="24" t="s">
        <v>137</v>
      </c>
      <c r="C49" s="25">
        <v>43334</v>
      </c>
      <c r="D49" s="20" t="s">
        <v>138</v>
      </c>
      <c r="E49" s="57">
        <v>3010401088779</v>
      </c>
      <c r="F49" s="20" t="s">
        <v>140</v>
      </c>
      <c r="G49" s="28">
        <v>2775600</v>
      </c>
      <c r="H49" s="28">
        <v>2700000</v>
      </c>
      <c r="I49" s="30">
        <f t="shared" si="3"/>
        <v>97.27626459143968</v>
      </c>
      <c r="J49" s="29"/>
    </row>
    <row r="50" spans="1:10" s="7" customFormat="1" ht="215.25" customHeight="1">
      <c r="A50" s="77" t="s">
        <v>156</v>
      </c>
      <c r="B50" s="77" t="s">
        <v>137</v>
      </c>
      <c r="C50" s="78">
        <v>43341</v>
      </c>
      <c r="D50" s="89" t="s">
        <v>157</v>
      </c>
      <c r="E50" s="90">
        <v>4240001010433</v>
      </c>
      <c r="F50" s="34" t="s">
        <v>158</v>
      </c>
      <c r="G50" s="69">
        <v>12420000</v>
      </c>
      <c r="H50" s="69">
        <v>12420000</v>
      </c>
      <c r="I50" s="70">
        <f t="shared" si="3"/>
        <v>100</v>
      </c>
      <c r="J50" s="71"/>
    </row>
    <row r="51" spans="1:10" s="7" customFormat="1" ht="215.25" customHeight="1">
      <c r="A51" s="77" t="s">
        <v>177</v>
      </c>
      <c r="B51" s="77" t="s">
        <v>137</v>
      </c>
      <c r="C51" s="78">
        <v>43347</v>
      </c>
      <c r="D51" s="79" t="s">
        <v>176</v>
      </c>
      <c r="E51" s="95">
        <v>7010001067262</v>
      </c>
      <c r="F51" s="115" t="s">
        <v>178</v>
      </c>
      <c r="G51" s="93">
        <v>17992800</v>
      </c>
      <c r="H51" s="93">
        <v>17992800</v>
      </c>
      <c r="I51" s="70">
        <f t="shared" si="3"/>
        <v>100</v>
      </c>
      <c r="J51" s="71"/>
    </row>
    <row r="52" spans="1:10" s="7" customFormat="1" ht="189" customHeight="1">
      <c r="A52" s="24" t="s">
        <v>159</v>
      </c>
      <c r="B52" s="77" t="s">
        <v>160</v>
      </c>
      <c r="C52" s="51">
        <v>43356</v>
      </c>
      <c r="D52" s="20" t="s">
        <v>161</v>
      </c>
      <c r="E52" s="57">
        <v>6010405010463</v>
      </c>
      <c r="F52" s="32" t="s">
        <v>162</v>
      </c>
      <c r="G52" s="28">
        <v>87415200</v>
      </c>
      <c r="H52" s="28">
        <v>87210000</v>
      </c>
      <c r="I52" s="30">
        <f t="shared" si="3"/>
        <v>99.76525821596243</v>
      </c>
      <c r="J52" s="29"/>
    </row>
    <row r="53" spans="1:10" s="7" customFormat="1" ht="189" customHeight="1">
      <c r="A53" s="24" t="s">
        <v>163</v>
      </c>
      <c r="B53" s="77" t="s">
        <v>160</v>
      </c>
      <c r="C53" s="51">
        <v>43361</v>
      </c>
      <c r="D53" s="20" t="s">
        <v>164</v>
      </c>
      <c r="E53" s="57">
        <v>1010005002873</v>
      </c>
      <c r="F53" s="34" t="s">
        <v>165</v>
      </c>
      <c r="G53" s="28">
        <v>23004000</v>
      </c>
      <c r="H53" s="28">
        <v>22993200</v>
      </c>
      <c r="I53" s="30">
        <f t="shared" si="3"/>
        <v>99.9530516431925</v>
      </c>
      <c r="J53" s="29"/>
    </row>
    <row r="54" spans="1:10" s="7" customFormat="1" ht="189" customHeight="1">
      <c r="A54" s="77" t="s">
        <v>168</v>
      </c>
      <c r="B54" s="77" t="s">
        <v>160</v>
      </c>
      <c r="C54" s="66">
        <v>43363</v>
      </c>
      <c r="D54" s="79" t="s">
        <v>169</v>
      </c>
      <c r="E54" s="98">
        <v>4010001054032</v>
      </c>
      <c r="F54" s="116" t="s">
        <v>207</v>
      </c>
      <c r="G54" s="69">
        <v>11156400</v>
      </c>
      <c r="H54" s="69">
        <v>11156400</v>
      </c>
      <c r="I54" s="70">
        <f t="shared" si="3"/>
        <v>100</v>
      </c>
      <c r="J54" s="71"/>
    </row>
    <row r="55" spans="1:10" s="7" customFormat="1" ht="189" customHeight="1">
      <c r="A55" s="77" t="s">
        <v>180</v>
      </c>
      <c r="B55" s="77" t="s">
        <v>137</v>
      </c>
      <c r="C55" s="78">
        <v>43370</v>
      </c>
      <c r="D55" s="79" t="s">
        <v>179</v>
      </c>
      <c r="E55" s="90">
        <v>4010701026082</v>
      </c>
      <c r="F55" s="34" t="s">
        <v>181</v>
      </c>
      <c r="G55" s="69">
        <v>14914800</v>
      </c>
      <c r="H55" s="69">
        <v>13932000</v>
      </c>
      <c r="I55" s="70">
        <f t="shared" si="3"/>
        <v>93.41057204923968</v>
      </c>
      <c r="J55" s="71"/>
    </row>
    <row r="56" spans="1:10" s="7" customFormat="1" ht="189" customHeight="1">
      <c r="A56" s="24" t="s">
        <v>166</v>
      </c>
      <c r="B56" s="77" t="s">
        <v>160</v>
      </c>
      <c r="C56" s="51">
        <v>43397</v>
      </c>
      <c r="D56" s="20" t="s">
        <v>34</v>
      </c>
      <c r="E56" s="57">
        <v>2010001016851</v>
      </c>
      <c r="F56" s="34" t="s">
        <v>167</v>
      </c>
      <c r="G56" s="28">
        <v>11988000</v>
      </c>
      <c r="H56" s="28">
        <v>11988000</v>
      </c>
      <c r="I56" s="30">
        <f t="shared" si="3"/>
        <v>100</v>
      </c>
      <c r="J56" s="29"/>
    </row>
    <row r="57" spans="1:10" s="7" customFormat="1" ht="189" customHeight="1">
      <c r="A57" s="77" t="s">
        <v>188</v>
      </c>
      <c r="B57" s="77" t="s">
        <v>160</v>
      </c>
      <c r="C57" s="66">
        <v>43399</v>
      </c>
      <c r="D57" s="79" t="s">
        <v>189</v>
      </c>
      <c r="E57" s="90">
        <v>5011105004806</v>
      </c>
      <c r="F57" s="34" t="s">
        <v>190</v>
      </c>
      <c r="G57" s="69">
        <v>2487964</v>
      </c>
      <c r="H57" s="69">
        <v>2484000</v>
      </c>
      <c r="I57" s="70">
        <f>IF(AND(AND(G57&lt;&gt;"",G57&lt;&gt;0),AND(H57&lt;&gt;"",H57&lt;&gt;0)),H57/G57*100,"")</f>
        <v>99.84067293578202</v>
      </c>
      <c r="J57" s="71"/>
    </row>
    <row r="58" spans="1:10" s="7" customFormat="1" ht="189" customHeight="1">
      <c r="A58" s="24" t="s">
        <v>170</v>
      </c>
      <c r="B58" s="77" t="s">
        <v>160</v>
      </c>
      <c r="C58" s="25">
        <v>43418</v>
      </c>
      <c r="D58" s="20" t="s">
        <v>171</v>
      </c>
      <c r="E58" s="57">
        <v>4010005007424</v>
      </c>
      <c r="F58" s="99" t="s">
        <v>172</v>
      </c>
      <c r="G58" s="28">
        <v>31017600</v>
      </c>
      <c r="H58" s="28">
        <v>30672000</v>
      </c>
      <c r="I58" s="30">
        <f>IF(AND(AND(G58&lt;&gt;"",G58&lt;&gt;0),AND(H58&lt;&gt;"",H58&lt;&gt;0)),H58/G58*100,"")</f>
        <v>98.88579387186628</v>
      </c>
      <c r="J58" s="29"/>
    </row>
    <row r="59" spans="1:10" s="7" customFormat="1" ht="189" customHeight="1">
      <c r="A59" s="24" t="s">
        <v>173</v>
      </c>
      <c r="B59" s="77" t="s">
        <v>160</v>
      </c>
      <c r="C59" s="25">
        <v>43431</v>
      </c>
      <c r="D59" s="20" t="s">
        <v>174</v>
      </c>
      <c r="E59" s="57">
        <v>1010005002873</v>
      </c>
      <c r="F59" s="100" t="s">
        <v>175</v>
      </c>
      <c r="G59" s="28">
        <v>23025600</v>
      </c>
      <c r="H59" s="28">
        <v>22993200</v>
      </c>
      <c r="I59" s="30">
        <f>IF(AND(AND(G59&lt;&gt;"",G59&lt;&gt;0),AND(H59&lt;&gt;"",H59&lt;&gt;0)),H59/G59*100,"")</f>
        <v>99.85928705440901</v>
      </c>
      <c r="J59" s="29"/>
    </row>
    <row r="60" spans="1:10" s="7" customFormat="1" ht="189" customHeight="1">
      <c r="A60" s="24" t="s">
        <v>182</v>
      </c>
      <c r="B60" s="77" t="s">
        <v>160</v>
      </c>
      <c r="C60" s="25">
        <v>43446</v>
      </c>
      <c r="D60" s="20" t="s">
        <v>183</v>
      </c>
      <c r="E60" s="101" t="s">
        <v>184</v>
      </c>
      <c r="F60" s="39" t="s">
        <v>185</v>
      </c>
      <c r="G60" s="28">
        <v>3780000</v>
      </c>
      <c r="H60" s="28">
        <v>3780000</v>
      </c>
      <c r="I60" s="30">
        <f>IF(AND(AND(G60&lt;&gt;"",G60&lt;&gt;0),AND(H60&lt;&gt;"",H60&lt;&gt;0)),H60/G60*100,"")</f>
        <v>100</v>
      </c>
      <c r="J60" s="29"/>
    </row>
    <row r="61" spans="1:10" s="7" customFormat="1" ht="189" customHeight="1">
      <c r="A61" s="24" t="s">
        <v>186</v>
      </c>
      <c r="B61" s="77" t="s">
        <v>160</v>
      </c>
      <c r="C61" s="25">
        <v>43451</v>
      </c>
      <c r="D61" s="20" t="s">
        <v>44</v>
      </c>
      <c r="E61" s="57">
        <v>6010405010463</v>
      </c>
      <c r="F61" s="40" t="s">
        <v>187</v>
      </c>
      <c r="G61" s="28">
        <v>4968000</v>
      </c>
      <c r="H61" s="28">
        <v>4968000</v>
      </c>
      <c r="I61" s="30">
        <f>IF(AND(AND(G61&lt;&gt;"",G61&lt;&gt;0),AND(H61&lt;&gt;"",H61&lt;&gt;0)),H61/G61*100,"")</f>
        <v>100</v>
      </c>
      <c r="J61" s="29"/>
    </row>
    <row r="62" spans="1:10" s="7" customFormat="1" ht="189" customHeight="1">
      <c r="A62" s="24"/>
      <c r="B62" s="24"/>
      <c r="C62" s="25"/>
      <c r="D62" s="20"/>
      <c r="E62" s="41"/>
      <c r="F62" s="40"/>
      <c r="G62" s="28"/>
      <c r="H62" s="28"/>
      <c r="I62" s="43"/>
      <c r="J62" s="29"/>
    </row>
    <row r="63" spans="1:10" s="7" customFormat="1" ht="189" customHeight="1">
      <c r="A63" s="24"/>
      <c r="B63" s="24"/>
      <c r="C63" s="25"/>
      <c r="D63" s="20"/>
      <c r="E63" s="41"/>
      <c r="F63" s="32"/>
      <c r="G63" s="28"/>
      <c r="H63" s="28"/>
      <c r="I63" s="30"/>
      <c r="J63" s="29"/>
    </row>
    <row r="64" spans="1:10" s="7" customFormat="1" ht="189" customHeight="1">
      <c r="A64" s="26"/>
      <c r="B64" s="26"/>
      <c r="C64" s="27"/>
      <c r="D64" s="21"/>
      <c r="E64" s="41"/>
      <c r="F64" s="37"/>
      <c r="G64" s="38"/>
      <c r="H64" s="38"/>
      <c r="I64" s="42"/>
      <c r="J64" s="29"/>
    </row>
    <row r="65" spans="1:10" s="7" customFormat="1" ht="189" customHeight="1">
      <c r="A65" s="26"/>
      <c r="B65" s="26"/>
      <c r="C65" s="27"/>
      <c r="D65" s="21"/>
      <c r="E65" s="41"/>
      <c r="F65" s="37"/>
      <c r="G65" s="38"/>
      <c r="H65" s="35"/>
      <c r="I65" s="36"/>
      <c r="J65" s="29"/>
    </row>
    <row r="66" spans="1:10" s="7" customFormat="1" ht="189" customHeight="1">
      <c r="A66" s="26"/>
      <c r="B66" s="26"/>
      <c r="C66" s="27"/>
      <c r="D66" s="21"/>
      <c r="E66" s="41"/>
      <c r="F66" s="37"/>
      <c r="G66" s="38"/>
      <c r="H66" s="38"/>
      <c r="I66" s="42"/>
      <c r="J66" s="29"/>
    </row>
    <row r="67" spans="1:10" s="7" customFormat="1" ht="63" customHeight="1">
      <c r="A67" s="24"/>
      <c r="B67" s="24"/>
      <c r="C67" s="25"/>
      <c r="D67" s="20"/>
      <c r="E67" s="41"/>
      <c r="F67" s="40"/>
      <c r="G67" s="28"/>
      <c r="H67" s="28"/>
      <c r="I67" s="36"/>
      <c r="J67" s="29"/>
    </row>
    <row r="68" spans="1:10" s="7" customFormat="1" ht="63" customHeight="1">
      <c r="A68" s="24"/>
      <c r="B68" s="24"/>
      <c r="C68" s="25"/>
      <c r="D68" s="20"/>
      <c r="E68" s="4"/>
      <c r="F68" s="33"/>
      <c r="G68" s="28"/>
      <c r="H68" s="28"/>
      <c r="I68" s="30"/>
      <c r="J68" s="29"/>
    </row>
    <row r="69" spans="1:10" s="7" customFormat="1" ht="63" customHeight="1">
      <c r="A69" s="4"/>
      <c r="B69" s="6"/>
      <c r="C69" s="5"/>
      <c r="D69" s="4"/>
      <c r="E69" s="4"/>
      <c r="F69" s="4"/>
      <c r="G69" s="4"/>
      <c r="H69" s="6"/>
      <c r="I69" s="6"/>
      <c r="J69" s="5"/>
    </row>
    <row r="70" spans="1:10" s="7" customFormat="1" ht="63" customHeight="1">
      <c r="A70" s="4"/>
      <c r="B70" s="6"/>
      <c r="C70" s="5"/>
      <c r="D70" s="4"/>
      <c r="E70" s="4"/>
      <c r="F70" s="4"/>
      <c r="G70" s="4"/>
      <c r="H70" s="6"/>
      <c r="I70" s="6"/>
      <c r="J70" s="5"/>
    </row>
    <row r="71" spans="1:10" s="7" customFormat="1" ht="63" customHeight="1">
      <c r="A71" s="4"/>
      <c r="B71" s="6"/>
      <c r="C71" s="5"/>
      <c r="D71" s="4"/>
      <c r="E71" s="4"/>
      <c r="F71" s="4"/>
      <c r="G71" s="4"/>
      <c r="H71" s="6"/>
      <c r="I71" s="6"/>
      <c r="J71" s="5"/>
    </row>
    <row r="72" spans="1:10" s="7" customFormat="1" ht="63" customHeight="1">
      <c r="A72" s="4"/>
      <c r="B72" s="6"/>
      <c r="C72" s="5"/>
      <c r="D72" s="4"/>
      <c r="E72" s="4"/>
      <c r="F72" s="4"/>
      <c r="G72" s="4"/>
      <c r="H72" s="6"/>
      <c r="I72" s="6"/>
      <c r="J72" s="5"/>
    </row>
    <row r="73" spans="1:10" s="7" customFormat="1" ht="63" customHeight="1">
      <c r="A73" s="4"/>
      <c r="B73" s="6"/>
      <c r="C73" s="5"/>
      <c r="D73" s="4"/>
      <c r="E73" s="4"/>
      <c r="F73" s="4"/>
      <c r="G73" s="4"/>
      <c r="H73" s="6"/>
      <c r="I73" s="6"/>
      <c r="J73" s="5"/>
    </row>
    <row r="74" spans="1:10" s="7" customFormat="1" ht="63" customHeight="1">
      <c r="A74" s="4"/>
      <c r="B74" s="6"/>
      <c r="C74" s="5"/>
      <c r="D74" s="4"/>
      <c r="E74" s="4"/>
      <c r="F74" s="4"/>
      <c r="G74" s="4"/>
      <c r="H74" s="6"/>
      <c r="I74" s="6"/>
      <c r="J74" s="5"/>
    </row>
    <row r="75" spans="1:10" s="7" customFormat="1" ht="63" customHeight="1">
      <c r="A75" s="4"/>
      <c r="B75" s="6"/>
      <c r="C75" s="5"/>
      <c r="D75" s="4"/>
      <c r="E75" s="4"/>
      <c r="F75" s="4"/>
      <c r="G75" s="4"/>
      <c r="H75" s="6"/>
      <c r="I75" s="6"/>
      <c r="J75" s="5"/>
    </row>
    <row r="76" spans="1:10" s="7" customFormat="1" ht="63" customHeight="1">
      <c r="A76" s="4"/>
      <c r="B76" s="6"/>
      <c r="C76" s="5"/>
      <c r="D76" s="4"/>
      <c r="E76" s="4"/>
      <c r="F76" s="4"/>
      <c r="G76" s="4"/>
      <c r="H76" s="6"/>
      <c r="I76" s="6"/>
      <c r="J76" s="5"/>
    </row>
    <row r="77" spans="1:10" s="7" customFormat="1" ht="63" customHeight="1">
      <c r="A77" s="4"/>
      <c r="B77" s="6"/>
      <c r="C77" s="5"/>
      <c r="D77" s="4"/>
      <c r="E77" s="4"/>
      <c r="F77" s="4"/>
      <c r="G77" s="4"/>
      <c r="H77" s="6"/>
      <c r="I77" s="6"/>
      <c r="J77" s="5"/>
    </row>
    <row r="78" spans="1:10" s="7" customFormat="1" ht="63" customHeight="1">
      <c r="A78" s="4"/>
      <c r="B78" s="6"/>
      <c r="C78" s="5"/>
      <c r="D78" s="4"/>
      <c r="E78" s="4"/>
      <c r="F78" s="4"/>
      <c r="G78" s="4"/>
      <c r="H78" s="6"/>
      <c r="I78" s="6"/>
      <c r="J78" s="5"/>
    </row>
    <row r="79" spans="1:10" s="7" customFormat="1" ht="63" customHeight="1">
      <c r="A79" s="4"/>
      <c r="B79" s="6"/>
      <c r="C79" s="5"/>
      <c r="D79" s="4"/>
      <c r="E79" s="4"/>
      <c r="F79" s="4"/>
      <c r="G79" s="4"/>
      <c r="H79" s="6"/>
      <c r="I79" s="6"/>
      <c r="J79" s="5"/>
    </row>
    <row r="80" spans="1:10" s="7" customFormat="1" ht="63" customHeight="1">
      <c r="A80" s="4"/>
      <c r="B80" s="6"/>
      <c r="C80" s="5"/>
      <c r="D80" s="4"/>
      <c r="E80" s="4"/>
      <c r="F80" s="4"/>
      <c r="G80" s="4"/>
      <c r="H80" s="6"/>
      <c r="I80" s="6"/>
      <c r="J80" s="5"/>
    </row>
    <row r="81" spans="1:10" s="7" customFormat="1" ht="63" customHeight="1">
      <c r="A81" s="4"/>
      <c r="B81" s="6"/>
      <c r="C81" s="5"/>
      <c r="D81" s="4"/>
      <c r="E81" s="4"/>
      <c r="F81" s="4"/>
      <c r="G81" s="4"/>
      <c r="H81" s="6"/>
      <c r="I81" s="6"/>
      <c r="J81" s="5"/>
    </row>
    <row r="82" spans="1:10" s="7" customFormat="1" ht="63" customHeight="1">
      <c r="A82" s="4"/>
      <c r="B82" s="6"/>
      <c r="C82" s="5"/>
      <c r="D82" s="4"/>
      <c r="E82" s="4"/>
      <c r="F82" s="4"/>
      <c r="G82" s="4"/>
      <c r="H82" s="6"/>
      <c r="I82" s="6"/>
      <c r="J82" s="5"/>
    </row>
    <row r="83" spans="1:10" s="7" customFormat="1" ht="63" customHeight="1">
      <c r="A83" s="4"/>
      <c r="B83" s="6"/>
      <c r="C83" s="5"/>
      <c r="D83" s="4"/>
      <c r="E83" s="4"/>
      <c r="F83" s="4"/>
      <c r="G83" s="4"/>
      <c r="H83" s="6"/>
      <c r="I83" s="6"/>
      <c r="J83" s="5"/>
    </row>
    <row r="84" spans="1:10" s="7" customFormat="1" ht="63" customHeight="1">
      <c r="A84" s="4"/>
      <c r="B84" s="6"/>
      <c r="C84" s="5"/>
      <c r="D84" s="4"/>
      <c r="E84" s="4"/>
      <c r="F84" s="4"/>
      <c r="G84" s="4"/>
      <c r="H84" s="6"/>
      <c r="I84" s="6"/>
      <c r="J84" s="5"/>
    </row>
    <row r="85" spans="1:10" s="7" customFormat="1" ht="63" customHeight="1">
      <c r="A85" s="4"/>
      <c r="B85" s="6"/>
      <c r="C85" s="5"/>
      <c r="D85" s="4"/>
      <c r="E85" s="4"/>
      <c r="F85" s="4"/>
      <c r="G85" s="4"/>
      <c r="H85" s="6"/>
      <c r="I85" s="6"/>
      <c r="J85" s="5"/>
    </row>
    <row r="86" spans="1:10" s="7" customFormat="1" ht="63" customHeight="1">
      <c r="A86" s="4"/>
      <c r="B86" s="6"/>
      <c r="C86" s="5"/>
      <c r="D86" s="4"/>
      <c r="E86" s="4"/>
      <c r="F86" s="4"/>
      <c r="G86" s="4"/>
      <c r="H86" s="6"/>
      <c r="I86" s="6"/>
      <c r="J86" s="5"/>
    </row>
    <row r="87" spans="1:10" s="7" customFormat="1" ht="63" customHeight="1">
      <c r="A87" s="4"/>
      <c r="B87" s="6"/>
      <c r="C87" s="5"/>
      <c r="D87" s="4"/>
      <c r="E87" s="4"/>
      <c r="F87" s="4"/>
      <c r="G87" s="4"/>
      <c r="H87" s="6"/>
      <c r="I87" s="6"/>
      <c r="J87" s="5"/>
    </row>
    <row r="88" spans="1:10" s="7" customFormat="1" ht="63" customHeight="1">
      <c r="A88" s="4"/>
      <c r="B88" s="6"/>
      <c r="C88" s="5"/>
      <c r="D88" s="4"/>
      <c r="E88" s="4"/>
      <c r="F88" s="4"/>
      <c r="G88" s="4"/>
      <c r="H88" s="6"/>
      <c r="I88" s="6"/>
      <c r="J88" s="5"/>
    </row>
    <row r="89" spans="1:10" s="7" customFormat="1" ht="63" customHeight="1">
      <c r="A89" s="4"/>
      <c r="B89" s="6"/>
      <c r="C89" s="5"/>
      <c r="D89" s="4"/>
      <c r="E89" s="4"/>
      <c r="F89" s="4"/>
      <c r="G89" s="4"/>
      <c r="H89" s="6"/>
      <c r="I89" s="6"/>
      <c r="J89" s="5"/>
    </row>
    <row r="90" spans="1:10" s="7" customFormat="1" ht="63" customHeight="1">
      <c r="A90" s="4"/>
      <c r="B90" s="6"/>
      <c r="C90" s="5"/>
      <c r="D90" s="4"/>
      <c r="E90" s="4"/>
      <c r="F90" s="4"/>
      <c r="G90" s="4"/>
      <c r="H90" s="6"/>
      <c r="I90" s="6"/>
      <c r="J90" s="5"/>
    </row>
    <row r="91" spans="1:10" s="7" customFormat="1" ht="63" customHeight="1">
      <c r="A91" s="4"/>
      <c r="B91" s="6"/>
      <c r="C91" s="5"/>
      <c r="D91" s="4"/>
      <c r="E91" s="4"/>
      <c r="F91" s="4"/>
      <c r="G91" s="4"/>
      <c r="H91" s="6"/>
      <c r="I91" s="6"/>
      <c r="J91" s="5"/>
    </row>
    <row r="92" spans="1:10" ht="13.5">
      <c r="A92" s="4"/>
      <c r="B92" s="6"/>
      <c r="C92" s="5"/>
      <c r="D92" s="4"/>
      <c r="E92" s="4"/>
      <c r="F92" s="4"/>
      <c r="G92" s="4"/>
      <c r="H92" s="6"/>
      <c r="I92" s="6"/>
      <c r="J92" s="5"/>
    </row>
    <row r="93" spans="4:5" ht="31.5" customHeight="1">
      <c r="D93" s="11"/>
      <c r="E93" s="19"/>
    </row>
    <row r="94" spans="1:11" ht="26.25" customHeight="1">
      <c r="A94" s="110" t="s">
        <v>13</v>
      </c>
      <c r="B94" s="110"/>
      <c r="C94" s="110"/>
      <c r="D94" s="110"/>
      <c r="E94" s="110"/>
      <c r="F94" s="110"/>
      <c r="G94" s="110"/>
      <c r="H94" s="110"/>
      <c r="I94" s="110"/>
      <c r="J94" s="110"/>
      <c r="K94" s="13"/>
    </row>
    <row r="95" spans="1:10" ht="13.5">
      <c r="A95" s="14" t="s">
        <v>14</v>
      </c>
      <c r="B95" s="15"/>
      <c r="C95" s="14"/>
      <c r="D95" s="14"/>
      <c r="E95" s="14"/>
      <c r="F95" s="14"/>
      <c r="G95" s="14"/>
      <c r="H95" s="15"/>
      <c r="I95" s="15"/>
      <c r="J95" s="14"/>
    </row>
    <row r="96" spans="1:10" ht="13.5">
      <c r="A96" s="9"/>
      <c r="B96" s="10"/>
      <c r="C96" s="9"/>
      <c r="D96" s="9"/>
      <c r="E96" s="9"/>
      <c r="F96" s="9"/>
      <c r="G96" s="9"/>
      <c r="H96" s="10"/>
      <c r="I96" s="10"/>
      <c r="J96" s="9"/>
    </row>
    <row r="98" spans="4:5" ht="13.5">
      <c r="D98" s="9"/>
      <c r="E98" s="9"/>
    </row>
  </sheetData>
  <sheetProtection/>
  <mergeCells count="2">
    <mergeCell ref="A2:J2"/>
    <mergeCell ref="A94:J94"/>
  </mergeCells>
  <dataValidations count="7">
    <dataValidation type="textLength" operator="lessThanOrEqual" allowBlank="1" showInputMessage="1" showErrorMessage="1" errorTitle="物品役務等の名称及び数量" error="256文字以内で入力してください。" sqref="A18:A22 A6:A16 A27:A41 A43:A68">
      <formula1>256</formula1>
    </dataValidation>
    <dataValidation type="date" operator="greaterThanOrEqual" allowBlank="1" showInputMessage="1" showErrorMessage="1" errorTitle="契約を締結した日" error="正しい日付を入力してください。" sqref="C6:C16 C18:C68">
      <formula1>38718</formula1>
    </dataValidation>
    <dataValidation type="textLength" operator="lessThanOrEqual" allowBlank="1" showInputMessage="1" showErrorMessage="1" errorTitle="備考" error="256文字以内で入力してください。" sqref="J11:J27 J42:J68">
      <formula1>256</formula1>
    </dataValidation>
    <dataValidation type="whole" operator="lessThanOrEqual" allowBlank="1" showInputMessage="1" showErrorMessage="1" errorTitle="予定価格" error="正しい数値を入力してください。" sqref="G49:H49 G34:G38 G41:G46 G47:H47 G6:G32 H52 H60:H61 G50:G68 H56:H57">
      <formula1>999999999999</formula1>
    </dataValidation>
    <dataValidation type="whole" operator="lessThanOrEqual" allowBlank="1" showInputMessage="1" showErrorMessage="1" errorTitle="契約金額" error="正しい数値を入力してください。" sqref="G48:H48 H34:H46 H6:H32 G33:H33 G39:G40 H53:H55 H50:H51 H58:H59 H62:H68">
      <formula1>999999999999</formula1>
    </dataValidation>
    <dataValidation type="textLength" operator="lessThanOrEqual" allowBlank="1" showInputMessage="1" showErrorMessage="1" errorTitle="契約担当官等の氏名並びにその所属する部局の名称及び所在地" error="256文字以内で入力してください。" sqref="B6:B68">
      <formula1>256</formula1>
    </dataValidation>
    <dataValidation type="textLength" operator="lessThanOrEqual" allowBlank="1" showInputMessage="1" showErrorMessage="1" errorTitle="契約の相手方の称号又は名称及び住所" error="256文字以内で入力してください。" sqref="D6:D68">
      <formula1>256</formula1>
    </dataValidation>
  </dataValidations>
  <printOptions horizontalCentered="1"/>
  <pageMargins left="0.43" right="0.2" top="0.95" bottom="0.44" header="0.36" footer="0.32"/>
  <pageSetup horizontalDpi="600" verticalDpi="600" orientation="landscape" paperSize="9" scale="56" r:id="rId1"/>
  <rowBreaks count="2" manualBreakCount="2">
    <brk id="38" max="9" man="1"/>
    <brk id="4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2018-01-16T07:17:04Z</cp:lastPrinted>
  <dcterms:created xsi:type="dcterms:W3CDTF">2005-02-04T02:27:22Z</dcterms:created>
  <dcterms:modified xsi:type="dcterms:W3CDTF">2020-01-30T09:40:50Z</dcterms:modified>
  <cp:category/>
  <cp:version/>
  <cp:contentType/>
  <cp:contentStatus/>
</cp:coreProperties>
</file>