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35" windowHeight="4890" activeTab="0"/>
  </bookViews>
  <sheets>
    <sheet name="物品役務等　随意契約" sheetId="1" r:id="rId1"/>
  </sheets>
  <externalReferences>
    <externalReference r:id="rId4"/>
  </externalReferences>
  <definedNames>
    <definedName name="_xlnm._FilterDatabase" localSheetId="0" hidden="1">'物品役務等　随意契約'!$A$5:$J$75</definedName>
    <definedName name="_xlnm.Print_Area" localSheetId="0">'物品役務等　随意契約'!$A$1:$J$79</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<sst xmlns="http://schemas.openxmlformats.org/spreadsheetml/2006/main" count="301" uniqueCount="179">
  <si>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</si>
  <si>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</si>
  <si>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</si>
  <si>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</si>
  <si>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</si>
  <si>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</si>
  <si>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</si>
  <si>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</si>
  <si>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</si>
  <si>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</si>
  <si>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</si>
  <si>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</si>
  <si>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t>（別紙様式4）</t>
  </si>
  <si>
    <t>法人番号</t>
  </si>
  <si>
    <t>－</t>
  </si>
  <si>
    <t>株式会社パスコ　事業統括本部</t>
  </si>
  <si>
    <t>支出負担行為担当官　　瓦林　康人
国土交通省総合政策局
東京都千代田区霞が関２－１－３</t>
  </si>
  <si>
    <t>社会資本のメンテナンス及びストック効果に関する資料作成・広報関係業務</t>
  </si>
  <si>
    <t>令和５年度総合的な交通体系の評価手法高度化業務</t>
  </si>
  <si>
    <t>2023年度　海外インフラプロジェクト人材養成・確保方策検討業務</t>
  </si>
  <si>
    <t>社会資本整備・管理効率化推進に向けた調査検討業務</t>
  </si>
  <si>
    <t>中国、四国、九州・沖縄エリアにおける官民連携事業の推進のための地域プラットフォーム企画運営支援等業務</t>
  </si>
  <si>
    <t>建設リサイクル推進に向けた調査・検討業務</t>
  </si>
  <si>
    <t>建設発生土の有効利用及び適正処理に関する検討業務</t>
  </si>
  <si>
    <t>2023年度ASEANにおけるスマートシティ協力に向けた官民協議会運営業務</t>
  </si>
  <si>
    <t>令和5年度グリーンインフラ官民連携プラットフォーム企画運営他業務</t>
  </si>
  <si>
    <t>令和５年度グリーンインフラの効果・評価等に関する調査検討業務</t>
  </si>
  <si>
    <t>令和５年度インフラの効率的な維持管理体制の確立に係る調査検討業務</t>
  </si>
  <si>
    <t>インフラ運営等に係る民間提案型「官民連携モデリング」業務（その４：ファイナンスや予算の最適配分等スキーム）</t>
  </si>
  <si>
    <t>インフラ運営等に係る民間提案型「官民連携モデリング」業務（その２：再生可能エネルギーを導入した拠点作成）</t>
  </si>
  <si>
    <t>インフラの維持管理・修繕等に係る官民連携事業の導入検討支援（その１）</t>
  </si>
  <si>
    <t>令和５年度インバウンドの地方展開に向けたインフラツーリズム調査検討業務</t>
  </si>
  <si>
    <t>令和５年度歩行空間における移動支援サービスの構築・展開に向けた環境整備検討業務</t>
  </si>
  <si>
    <t>令和５年度地域における総合的な交通体系の整備に係る調査・検討業務</t>
  </si>
  <si>
    <t>北海道、東北、関東エリアにおける官民連携事業の推進のための地域プラットフォーム企画運営支援等業務</t>
  </si>
  <si>
    <t>北陸、中部、近畿エリアにおける官民連携事業の推進のための地域プラットフォーム企画運営支援等業務</t>
  </si>
  <si>
    <t>令和５年度「質の高いインフラ投資」の理解促進に向けたアフリカ地域等におけるインフラシステム海外展開促進支援業務</t>
  </si>
  <si>
    <t>令和５年度　第４回日・カンボジア都市開発・不動産開発プラットフォーム会合開催支援等業務</t>
  </si>
  <si>
    <t>インフラの維持管理・修繕等に係る官民連携事業の導入検討支援（その２）</t>
  </si>
  <si>
    <t>インフラの維持管理・修繕等に係る官民連携事業の導入検討支援（その３）</t>
  </si>
  <si>
    <t>2023年度　タイ王国における道路交通分野での本邦技術活用及びPPP案件形成検討業務</t>
  </si>
  <si>
    <t>スモールコンセッション等推進業務</t>
  </si>
  <si>
    <t>インフラ運営等に係る民間提案型「官民連携モデリング」業務（その３：橋梁メンテナンス）</t>
  </si>
  <si>
    <t>インフラ運営等に係る民間提案型「官民連携モデリング」業務（その１：インフラ群マネジメント）</t>
  </si>
  <si>
    <t>地域における国土強靭化の取組の見える化推進に関する検討業務</t>
  </si>
  <si>
    <t>支出負担行為担当官　　長橋　和久
国土交通省総合政策局
東京都千代田区霞が関２－１－３</t>
  </si>
  <si>
    <t>株式会社創建</t>
  </si>
  <si>
    <t>パシフィックコンサルタンツ株式会社</t>
  </si>
  <si>
    <t>株式会社エム・シー・アンド・ピー</t>
  </si>
  <si>
    <t>株式会社JTB</t>
  </si>
  <si>
    <t>株式会社ライテック</t>
  </si>
  <si>
    <t>一般社団法人　国際建設技術協会</t>
  </si>
  <si>
    <t>復建調査設計株式会社</t>
  </si>
  <si>
    <t>株式会社YMFG　ZONE　プラニング</t>
  </si>
  <si>
    <t>デロイトトーマツ　ファイナンシャルアドバイザリー合同会社</t>
  </si>
  <si>
    <t>一般財団法人先端建設技術センター</t>
  </si>
  <si>
    <t>株式会社オリエンタルコンサルタンツ</t>
  </si>
  <si>
    <t>令和5 年度 第4 回日・カンボジア都市開発・不動産
開発プラットフォーム会合開催支援等業務共同提案体</t>
  </si>
  <si>
    <t>株式会社建設技術研究所</t>
  </si>
  <si>
    <t>パシフィックコンサルタンツ株式会社　首都圏本社</t>
  </si>
  <si>
    <t>2023年度タイ王国における道路交通分野での本邦技術活用及びPPP案件形成検討業務　株式会社オリエンタルコンサルタンツ・株式会社オリエンタルコンサルタンツグローバル・首都高速道路株式会社・株式会社長大共同提案体</t>
  </si>
  <si>
    <t>三井住友信託銀行・三井住友トラスト基礎研究所共同提案体</t>
  </si>
  <si>
    <t>オリエンタル白石株式会社</t>
  </si>
  <si>
    <t>インフロニア・前田建設・前田道路共同提案体</t>
  </si>
  <si>
    <t>株式会社日水コン・日本地下水開発株式会社共同提案体</t>
  </si>
  <si>
    <t>株式会社サンビーム</t>
  </si>
  <si>
    <t xml:space="preserve">3010005018587 
</t>
  </si>
  <si>
    <t>オーヴ・アラップ・アンド・パートナーズ・ジャパン・リミテッド</t>
  </si>
  <si>
    <t>株式会社日本総合研究所</t>
  </si>
  <si>
    <t>専門家派遣によるハンズオン支援等業務</t>
  </si>
  <si>
    <t>EYストラテジー・アンド・コンサルティング株式会社</t>
  </si>
  <si>
    <t>株式会社エム・シー・アンド・ピー</t>
  </si>
  <si>
    <t xml:space="preserve">本業務は、自然環境が有する多様な機能を活用するグリーンインフラを推進するため、令和２年３月に設立した「グリーンインフラ官民連携プラットフォーム」の企画運営などを行うものである。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 創建の１者であった。その内容について、「業務実施体制」「提案内容」「ヒアリング」の観点から審査を行った。その結果、同社の提案は、総合的な評価点が高く、適切な業務遂行を期待できる提案であったため、本業務の実施者として、同社を選定することとした。
以上の理由から、会計法第２９条の３第４項及び予算決算及び会計令第１０２条の４第３号に基づき、同社と随意契約を行うものである。
</t>
  </si>
  <si>
    <t xml:space="preserve">本業務は、自然環境が有する多様な機能を活用する「グリーンインフラ」を推進するため、グリーンインフラの効果、指標、評価等に関する調査検討及び地域における実証を踏まえたガイドラインの策定等を行う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パシフィックコンサルタンツ・創建共同提案体の１者であった。その内容について、「業務実施体制」「提案内容」「ヒアリング」の観点から審査を行った。その結果、同社の提案は、総合的な評価点が高く、適切な業務遂行を期待できる提案であったため、本業務の実施者として、同社を選定することとした。
以上の理由から、会計法第２９条の３第４項及び予算決算及び会計令第１０２条の４第３号に基づき、同社と随意契約を行うものである。
</t>
  </si>
  <si>
    <t xml:space="preserve">本業務では、人・ロボットが円滑に移動するための歩行空間のバリアフリーデータや３次元地図について調査・検討を行うとともに、事業者や自治体等が方針や課題等について意見交換等が出来る環境構築に向けて必要となる資料作成や会議運営補助を行う。また、施策の普及促進に向けて、他機関との連携検討、継続的な広報活動、シンポジウムの企画運営補助を行う。
本業務の遂行にあたっては歩行空間における移動支援施策に関するこれまでの検討経緯や取組状況、課題等に熟知していることに加え、自治体や事業者等が既存データの収集・整備や３次元空間情報やスマートフォン機器等を使用した情報の簡易収集の検討といった、専門性の高い見識と高い技術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歩行空間ネットワークデータ等の利活用環境及びプラットフォーム検討業務パスコ・横須賀テレコムリサーチパーク・ユーシーテクノロジ共同提案体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</si>
  <si>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 xml:space="preserve">本業務は、地域における「総合的な交通体系の整備」に対応する観点から、デジタル化による地域課題の解決を促進・加速することを目的とし、主に地域交通におけるデジタル技術活用等の取り組み等について調査・検討するものである。
　本業務に当たっては、現在我が国が抱える現在の交通政策における現状や課題の認識、さらに政府の国土政策・交通政策、総合交通体系に係る政策に関する広範囲で深い認識や経験等が必要である。
　したがって、本業務を実施するにあたり、上記の条件を満たしつつ最も適切に業務を遂行しうる者を選定する必要があることから、企画競争を実施することとし、企画提案書の募集を行ったところ、２者から応募があった。
　地域における総合的な交通体系の整備に係る調査検討に関し、株式会社サンビームが提出した企画提案書について、「業務実施体制」、「実施方針・実施フロー・工程表」及び「特定テーマに対する企画提案」、「ワーク・ライフ・バランス等推進認定企業への評価」の評価項目を総合的に評価した結果、適切な業務遂行が可能であると判断し認められたため、総合政策局企画競争有識者委員会における審議を経て、この業者が特定されたものである。
　以上の理由により、会計法第２９条の３第４項及び予算決算及び会計令第１０２条の４第３号の規定に基づき、上記企業と随意契約を行うものである。
</t>
  </si>
  <si>
    <t xml:space="preserve">本業務は、過年度の調査結果を踏まえ、総合交通分析システム（NITAS）の機能改善を行うとともに、NITASの利用者からの問い合わせに対する回答案の作成等、当該システムの運用の支援を行うものである。
本業務に当たっては、NITASや経路探索エンジン、GTFSデータに関する広範囲で深い知識と経験が必要である。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
</t>
  </si>
  <si>
    <t xml:space="preserve">本業務では、道路交通分野における本邦企業の事業展開を推進、支援するため、関係機関からの情報共有や企業等が取組状況などの発表を行う「日タイ道路交通技術セミナー（仮称）」を開催するとともに、建設又は運営・維持管理（O&amp;M）段階において、本邦企業の技術活用が見込まれる道路PPPプロジェクトの案件形成支援を行い、これらで得た情報等を踏まえた上で、タイ王国運輸省の開催する日タイ道路交通ステアリングコミッティやその関連ワーキング等への参加を通じて、戦略的に本邦技術活用とPPPプロジェクトの案件形成につなげるものである。
本業務を効果的に実施するためには、日タイ道路交通技術セミナー（仮称）の実施に関して、本邦企業等のタイ王国におけるプロジェクト参入機会の創出を促進できるよう、セミナーへの本邦企業等の参画を広く集め、かつ訴求力のあるセミナーとするための着眼点及び工夫について提案企業が有する深い知識・経験や、道路ＰＰＰプロジェクトの案件形成支援に関して、効果的な情報収集と本邦企業の参画可能性を高めるための方策検討を行う上での着眼点及び工夫について提案企業が有する深い知識・経験が求められる。これらを踏まえて委託先業者を選定する必要があるため、企画競争による企画提案を公募し審査することとした。
企画競争方式に基づく企画提案書の提出要請に対し、2者が提案書を提出し、その内容について、「業務実施体制」、「実施方針・実施フロー・工程表」、「特定テーマに対する企画提案」の観点から評価を行った。
「2023 年度 タイ王国における道路交通分野での本邦技術活用及びPPP 案件形成検討業務 株式会社オリエンタルコンサルタンツ・株式会社オリエンタルコンサルタンツグローバル・首都高速道路株式会社・株式会社長大共同提案体」の企画提案について、「業務実施体制」、「実施方針・実施フロー・工程表」の観点で、業務の内容及び流れが的確に記載されており、業務内容を十分に理解し、業務手順や業務量等の的確な把握のもと検討された提案となっていた。
次に、「特定テーマに対する企画提案」の観点では、第一に、日タイ道路交通技術セミナー（仮称）について本邦企業等の参画を広く集め、かつ訴求力のあるセミナーとするための着眼点及び工夫において、JICAや日ASEANの枠組の活動を理解した上で、本邦企業への事前説明会の実施の提案や、カンパニープロファイルの作成を提案する等、提案内容が具体的かつ妥当なものであった。さらに、参加企業の応募、関係機関への周知、タイ王国政府参加者の募集に関し、具体の団体、機関名を列挙する等、提案内容に高い説得力があった。
第二に、道路ＰＰＰプロジェクトの案件形成支援に関して、効果的な情報収集と本邦企業の参画可能性を高めるための方策検討を行う上での着眼点及び工夫において、タイ王国側の状況を踏まえた選定理由とともにフォローアッププロジェクト候補を具体的に提示する等、提案内容が具体的かつ妥当なものであった。さらに、本邦企業の参画可能性を高める方策としてタイ企業が未保有と考えられる技術を列挙して活用を見込んだり、建設会社、コンサルタント、メーカー等に事業への参画可能性と課題点をヒアリングすることを提案する等、提案内容に高い説得力があった。
以上のことから、当該業務の実施者として「2023 年度 タイ王国における道路交通分野での本邦技術活用及びPPP 案件形成検討業務 株式会社オリエンタルコンサルタンツ・株式会社オリエンタルコンサルタンツグローバル・首都高速道路株式会社・株式会社長大共同提案体」を選定し、随意契約するものである。
</t>
  </si>
  <si>
    <t xml:space="preserve">「質の高いインフラ」の海外展開にあたっては、海外インフラプロジェクトの担い手となる人材の確保と育成が不可欠である。本業務では、海外のインフラプロジェクトに従事する人材の確保の方策について、海外に展開する人材の養成や、展開国の現地人材の活用などの観点を含め検討を行う。また、そこで検討した内容を踏まえ、令和5年後半に予定されている「海外インフラ展開人材養成プログラム」の効果的な実施方策を検討するとともに、研修プログラムの検討や資料の作成を行う。
本業務を効果的に実施するためには、提案企業体が有する海外インフラプロジェクト人材確保方策の検討に関して、海外インフラプロジェクトに従事する人材を育成するために必要となる施策の立案にあたっての着眼点及び工夫に関して深い知識・経験が求められる。また、『海外インフラ展開人材養成プログラム』運営手法検討の実施にあたり、様々な業種や参加形態が想定される中での効果的・効率的な研修プログラムの運営にあたって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一般社団法人 国際建設技術協会の企画提案について、業務の実施方針は手順や業務量等の的確な把握のもと検討されたものとなっていた。提案企業体が有する提案企業体が有する海外インフラプロジェクト人材確保方策の検討の実施にあたり、海外インフラプロジェクトに従事する人材を育成するために必要となる施策の立案にあたっての着眼点と留意点について、本業務における実施内容が十分に理解されており、海外インフラプロジェクトを担う人材の確保のためには若手だけではなく経験豊富な技術者の必要性について言及し、人材育成だけではなく登用の必要性に着眼するなど、提案内容が具体的かつ妥当なものであった。『海外インフラ展開人材養成プログラム』運営手法検討の実施にあたり、様々な業種や参加形態が想定される中での効果的・効率的な研修プログラムの運営にあたっての着眼点と留意点について、受講要件の必要性に触れているほか、現職への影響を最小限に抑えるための方策の必要性を指摘するなど、提案内容が具体的かつ妥当なものであった。これらより、実現への説得力があり提案内容が評価できる。 
以上のことから、当該業務の実施者として一般社団法人 国際建設技術協会を選定し、随意契約するものである。
</t>
  </si>
  <si>
    <t xml:space="preserve">国土交通省では、経済財政運営と改革の基本方針2022（令和4年6月7日閣議決定）、PPP/PFI推進アクションプラン（令和４年改定版）」（令和4年6月3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本業務は、北陸、中部、近畿エリアのブロックプラットフォームの事業計画の企画立案とその開催・運営の支援を行うものである。
（注）北陸、中部、近畿エリアとは新潟県、富山県、石川県、福井県、岐阜県、静岡県、愛知県、三重県、滋賀県、京都府、大阪府、兵庫県、奈良県、和歌山県を対象とする。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
</t>
  </si>
  <si>
    <t xml:space="preserve">国土交通省では、経済財政運営と改革の基本方針2022（令和4年6月7日閣議決定）、PPP/PFI推進アクションプラン（令和４年改定版）」（令和4年6月3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本業務は、北海道、東北、関東エリアのブロックプラットフォームの事業計画の企画立案とその開催・運営の支援を行うものである。
（注）北海道、東北、関東エリアとは北海道、青森県、岩手県、宮城県、秋田県、山形県、福島県、茨城県、栃木県、群馬県、埼玉県、千葉県、東京都、神奈川県、山梨県、長野県を対象とする。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
</t>
  </si>
  <si>
    <t xml:space="preserve">国土交通省では、経済財政運営と改革の基本方針2022（令和4年6月7日閣議決定）、PPP/PFI推進アクションプラン（令和４年改定版）」（令和4年6月3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の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本業務は、中国、四国、九州・沖縄エリアのブロックプラットフォームの事業計画の企画立案とその開催・運営の支援を行うものである。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株式会社 YMFG ZONE プラニングの提案は十分な業務実施体制を有しており、かつ本調査業務を行うに当たっての作業方針が的確かつ分かりやすく示されていたため、特定することとした。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 YMFG ZONE プラニングを請負先として選定し、随意契約するものである。
</t>
  </si>
  <si>
    <t xml:space="preserve">昨今、自然災害が激甚化・頻発化するとともに、インフラの老朽化が加速度的に進行しており、防災・減災、インフラ老朽化対策は待ったなしである。また、地域社会が変化し国際競争が激化する中、地域経済の再生や国際競争力の強化にも取り組んでいく必要がある。
他方、我が国は厳しい財政制約や人口減少に直面しており、今後も「安全・安心の確保」、「持続可能な地域社会の形成」、「経済成長の実現」というインフラが持つ機能を維持し、その効果を最大限発揮させるためには、インフラの整備・維持管理・利活用に工夫が必要である。
そのため、令和３年５月閣議決定の「第５次社会資本整備重点計画」において提唱された「インフラ経営」及びインフラの「集約・再編等」の理念を、それぞれの現場において実行に移していく必要があるが、現場における取組を広げていくためには、多くのインフラを管理する地方公共団体等への周知が不可欠であり、優良事例の収集や取組による効果の見える化等を行う必要がある。特に「集約・再編等」については、「国土交通省インフラ長寿命化計画（行動計画）」及び個別施設計画の記載にもとづき施設管理者への支援の充実化が図られるため、計画への記載を促進する必要がある。
これらを踏まえ、「インフラ経営」及び「集約・再編等によるインフラストック適正化」の取組を促進するため、これらの施策の事例収集、効果の定量分析（見える化）手法、広報資料化について検討することとした。
本取組の目的を達成するためには、経済学・統計学的見地からの高度の検討に加え、インフラ整備に関する専門的知識、広報活動の経験を要することから、企画競争方式により企画提案を公募することとし、①「業務実施体制」、②「実施方針・実施フロー・工程表」、③「特定テーマに対する提案」等について審査を行うこととした。その結果、１者（復建調査設計株式会社）から提案があった。
同者の提案に対し、①、②、③等の観点から審査を行った結果、適切な業務遂行が可能であると判断されたため、同者を特定することとした。
以上の理由から、会計法第２９条の３第４項、予算決算及び会計令第１０２条の４第３号により、復建調査設計株式会社を請負先として選定し、随意契約を締結するものである。
</t>
  </si>
  <si>
    <t xml:space="preserve">国土交通省では、経済財政運営と改革の基本方針2022（令和４年６月７日閣議決定）、新しい資本主義のグランドデザイン及び実行計画・フォローアップ（同日閣議決定）、ＰＰＰ／ＰＦＩ推進アクションプラン（令和４年改定版）（令和４年６月３日民間資金等活用事業推進会議決定）等に基づき、ＰＰＰ／ＰＦＩを積極的に推進しているところである。
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
</t>
  </si>
  <si>
    <t xml:space="preserve">国土交通省では、経済財政運営と改革の基本方針2022（令和４年６月７日閣議決定）、新しい資本主義のグランドデザイン及び実行計画・フォローアップ（同日閣議決定）、ＰＰＰ／ＰＦＩ推進アクションプラン（令和４年改定版）（令和４年６月３日民間資金等活用事業推進会議決定）等に基づき、ＰＰＰ／ＰＦＩを積極的に推進しているところである。
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株式会社建設技術研究所の提案は十分な業務実施体制を有しており、かつ本調査業務を行うに当たっての作業方針が的確かつ分かりやすく示されていたため、特定することとした。
以上の理由から、会計法第29条の３第４項及び予算決算及び会計令第102条の４第３号により株式会社建設技術研究所を請負先として選定し、随意契約するものである。
</t>
  </si>
  <si>
    <t xml:space="preserve">国土交通省では、経済財政運営と改革の基本方針2022（令和４年６月７日閣議決定）、新しい資本主義のグランドデザイン及び実行計画・フォローアップ（同日閣議決定）、ＰＰＰ／ＰＦＩ推進アクションプラン（令和４年改定版）（令和４年６月３日民間資金等活用事業推進会議決定）等に基づき、ＰＰＰ／ＰＦＩを積極的に推進しているところである。
本業務では、「インフラの維持管理・修繕等に係る官民連携事業の導入検討支援」として、インフラの維持管理・修繕等分野に係る官民連携手法の導入検討を行う地方公共団体を支援し、老朽化や技術職員数の減少などインフラの維持管理・修繕等に係る課題を解決する手段としての官民連携手法の導入可能性、導入に際しての課題及びその対応方針を明らかにすることを目的とする。
インフラの維持管理・修繕等に係るPPP/PFI事業の事例は限定的であり、業務の実施に当たっては、インフラの維持管理・修繕等に関する知識に加え、PPP/PFI事業に関する専門的な知識・技術が要求され、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株式会社日本総合研究所の提案は十分な業務実施体制を有しており、かつ本調査業務を行うに当たっての作業方針が的確かつ分かりやすく示されていたため、特定することとした。
以上の理由から、会計法第29条の３第４項及び予算決算及び会計令第102条の４第３号により株式会社日本総合研究所を請負先として選定し、随意契約するものである。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</si>
  <si>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ＰＰＰ／ＰＦＩ推進アクションプラン（令和４年改定版）（令和４年６月３日民間資金等活用事業推進会議決定）等に基づき、ＰＰＰ／ＰＦＩを積極的に推進している。
しかしながら、人口２０万人未満の地方公共団体においては、地方公共団体の体制が十分でないこと、ノウハウが十分でないことなどから、必ずしもＰＰＰ／ＰＦＩの活用が進んでいるとは言えない状況にある。
こうした状況を踏まえて、本業務では、人口２０万人未満の地方公共団体においてＰＰＰ／ＰＦＩの事業化に必要な手続きを地方公共団体職員自らが行えるようハンズオン支援を行い、地方公共団体の案件形成を推進するとともに、その成果を他の地方公共団体に適用することを本業務の目的とする。
また、人口２０万人未満の地方公共団体においても、遊休公的不動産を活用したコンセッション事業や、地域の空き家を改修し移住者等へ住宅を供給するＰＦＩ事業など、小規模であっても、地域の既存ストック等を活用して地域活性化を図る取組を進めている事例もあ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3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</si>
  <si>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閣議決定）、ＰＰＰ／ＰＦＩ推進アクションプラン（令和４年改定版）（令和４年６月３日民間資金等活用事業推進会議決定）等に基づき、ＰＰＰ／ＰＦＩを積極的に推進している。
ＰＰＰ／ＰＦＩ推進アクションプラン（令和４年改定版）において小規模な地方公共団体や、規模の小さい施設におけるＰＰＰ／ＰＦＩ手法の活用推進が謳われているが、活用が進んでいない状況である。一方で、遊休公的不動産を活用したコンセッション事業や、地域の空き家を改修し移住者等へ住宅を供給するＰＦＩ事業など、小規模（事業規模１０億円未満程度）であっても、地域の既存ストック等を活用して地域活性化を図る取組を進めている事例もある。
このようなＰＰＰ／ＰＦＩ事業を「スモールコンセッション等事業」とし、当該事業の機運醸成・活用促進・案件形成を図ることを本業務の目的とする。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５者からの提案があった。
EYストラテジー・アンド・コンサルティング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以上の理由から、会計法第29条の３第４項及び予算決算及び会計令第102条の４第３号によりEYストラテジー・アンド・コンサルティング株式会社を請負先として選定し、随意契約するものである。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</si>
  <si>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閣議決定）、ＰＰＰ／ＰＦＩ推進アクションプラン（令和４年改定版）（令和４年６月３日民間資金等活用事業推進会議決定）等に基づき、ＰＰＰ／ＰＦＩを推進している。ＰＰＰ／ＰＦＩ推進アクションプラン（令和４年改定版）では、「インフラの老朽化に加え、地方公共団体職員の不足に対応しつつ、効率的かつ良好な公共サービスの提供を実現するため、キャッシュフローを生み出しにくいインフラ（道路や学校等の公共建築物等）についても積極的にＰＰＰ／ＰＦＩを導入していく必要がある。」とされている一方、その導入事例はまだ少ない。
　こうした状況を踏まえ、従来から公共が担っている利用料金を徴収しないインフラに関し、民間のノウハウ、新技術の活用や業務のデジタル化等を通じ、包括的・広域的・長期的に業務を実施することにより、より効率的・効果的なインフラ運営を進める事業スキームについて導入検討を実施し、導入による課題や効果を明らかにすることを目的とする。特に本業務においては、インフラ群マネジメントをテーマとし、当該テーマに係る上記検討を行うもの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インフロニア・前田建設・前田道路共同提案体の提案は十分な業務実施体制を有しており、かつ本調査業務を行うに当たっての作業方針が的確かつ分かりやすく示されていたため、特定することとした。
以上の理由から、会計法第29条の３第４項及び予算決算及び会計令第102条の４第３号によりインフロニア・前田建設・前田道路共同提案体を請負先として選定し、随意契約するものである。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</si>
  <si>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閣議決定）、ＰＰＰ／ＰＦＩ推進アクションプラン（令和４年改定版）（令和４年６月３日民間資金等活用事業推進会議決定）等に基づき、ＰＰＰ／ＰＦＩを推進している。
また、「国土交通グリーンチャレンジ」（令和３年７月）には、「まちづくりやインフラ、交通・運輸など、地域のくらしや経済を支える幅広い分野を所管する国土交通省が果たす役割は重要であり、現場を持つ強み、技術力を活かし、国土・都市・地域空間におけるグリーン社会の実現に向けて、様々な分野・主体間の連携による取組にチャレンジしていく必要がある。」とされている。
こうした状況を踏まえ、国土交通省所管分野において、カーボンニュートラルの達成等に向けた取組（ハード、ソフト両面を含む）に官民連携手法を活用することにより、より効率的・効果的なインフラ運営を進める事業スキームについて導入検討を実施し、導入による課題や効果を明らかにすることを目的とする。
本業務においては、自治体の所有する小規模な空き地や遊休不動産を活用し、複数の再生可能エネルギーを導入しながら地域活性化や防災に資する拠点を形成することを目的としたスキームについて、１以上の自治体に検討を実施し、導入による課題や効果を明らかにすること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日水コン・日本地下水開発株式会社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以上の理由から、会計法第29条の３第４項及び予算決算及び会計令第102条の４第３号により株式会社日水コン・日本地下水開発株式会社共同提案体を請負先として選定し、随意契約するものである。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</si>
  <si>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閣議決定）、ＰＰＰ／ＰＦＩ推進アクションプラン（令和４年改定版）（令和４年６月３日民間資金等活用事業推進会議決定）等に基づき、ＰＰＰ／ＰＦＩを推進している。ＰＰＰ／ＰＦＩ推進アクションプラン（令和４年改定版）では、「インフラの老朽化に加え、地方公共団体職員の不足に対応しつつ、効率的かつ良好な公共サービスの提供を実現するため、キャッシュフローを生み出しにくいインフラ（道路や学校等の公共建築物等）についても積極的にＰＰＰ／ＰＦＩを導入していく必要がある。」とされている一方、その導入事例はまだ少ない。
　こうした状況を踏まえ、従来から公共が担っている利用料金を徴収しないインフラに関し、民間のノウハウ、新技術の活用や業務のデジタル化等を通じ、包括的・広域的・長期的に業務を実施することにより、より効率的・効果的なインフラ運営を進める事業スキームについて導入検討を実施し、導入による課題や効果を明らかにすることを目的とする。特に本業務においては、橋梁メンテナンスをテーマとし、当該テーマに係る上記検討を行うもの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８者からの提案があった。
オリエンタル白石株式会社の提案は十分な業務実施体制を有しており、かつ本調査業務を行うに当たっての作業方針が的確かつ分かりやすく示されていたため、特定することとした。
以上の理由から、会計法第29条の３第４項及び予算決算及び会計令第102条の４第３号によりオリエンタル白石株式会社を請負先として選定し、随意契約するものである。
</t>
  </si>
  <si>
    <t xml:space="preserve">国土交通省では、経済財政運営と改革の基本方針２０２２（令和４年６月７日閣議決定）、新しい資本主義のグランドデザイン及び実行計画・フォローアップ（令和４年６月７日閣議決定）、ＰＰＰ／ＰＦＩ推進アクションプラン（令和４年改定版）（令和４年６月３日民間資金等活用事業推進会議決定）等に基づき、ＰＰＰ／ＰＦＩを推進している。ＰＰＰ／ＰＦＩ推進アクションプラン（令和４年改定版）では、「インフラの老朽化に加え、地方公共団体職員の不足に対応しつつ、効率的かつ良好な公共サービスの提供を実現するため、キャッシュフローを生み出しにくいインフラ（道路や学校等の公共建築物等）についても積極的にＰＰＰ／ＰＦＩを導入していく必要がある。」とされている一方、その導入事例はまだ少ない。
　こうした状況を踏まえ、従来から公共が担っている利用料金を徴収しないインフラに関し、民間のノウハウ、新技術の活用や業務のデジタル化等を通じ、包括的・広域的・長期的に業務を実施することにより、より効率的・効果的なインフラ運営を進める事業スキームについて導入検討を実施し、導入による課題や効果を明らかにすることを目的とする。特に本業務においては、ファイナンスや予算の最適配分等スキームをテーマとし、当該テーマに係る上記検討を行うもの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三井住友信託銀行・三井住友トラスト基礎研究所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以上の理由から、会計法第29条の３第４項及び予算決算及び会計令第102条の４第３号により三井住友信託銀行・三井住友トラスト基礎研究所共同提案体を請負先として選定し、随意契約するものである。
</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</si>
  <si>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
国土交通省では、これまで我が国の「質の高いインフラ」を支える技術や経験等を情報発信するため、TICAD８やアフリカ地域13 カ国（ケニア、エチオピア、モザンビーク、タンザニア、コートジボワール、ナイジェリア、ウガンダ、ザンビア、ガーナ、マダガスカル、セネガル、チュニジア、モロッコ）において「官民インフラ会議」を開催するとともに、「アフリカ・インフラ協議会（JAIDA）」と協働してきたところである。
本業務では、これまでの取組みを踏まえ、日本企業進出のポテンシャルが高いアフリカ地域において、先方インフラ関係者（政府関係者、民間企業等）、本邦インフラ関連企業等の参加の下、原則として現地で官民インフラ会議及び相手国政府要人との会談等を開催し、我が国の提唱する「質の高いインフラ投資」の理解促進を図るとともに、官民双方の関係構築、交流の促進、本邦インフラ関連企業の有する技術・ノウハウの売り込み等を実施するものである。加えて、これまで関係構築を行ってきた各国との間での相手国政府要人との会談及びセミナー、シティーツアー等を実施する。
また、「質の高いインフラ」の理解促進のため、在京大使館やアフリカ出身留学生等、国内の関係者向けに効果的かつ効率的に情報発信するための取組についても検討、実施する。
なお、官民インフラ会議等の開催に当たっては、原則として現地における事前調査を行うものとし、事前調査によって得られた情報を基にイベントの内容について企画・提案するものとする。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株式会社オリエンタルコンサルタンツとパシフィックコンサルタンツ株式会社が企画提案書を提出し、その内容について、「業務実施体制」、「実施方針・実施フロー・行程表」、「特定テーマに対する企画提案」の観点から評価を行った。
その結果、株式会社オリエンタルコンサルタンツ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社を選定し、随意契約をするものである。
</t>
  </si>
  <si>
    <t xml:space="preserve">2018年、ASEAN10ヵ国の26都市において民間企業・諸外国との連携を通じたスマートシティのプロジェクトの推進を図るための枠組みとして、ASEANスマートシティ・ネットワーク（以下「ASCN」という）がシンガポールの提唱により設立された。このASCNへの協力主体として、2019年10月に開催された第１回日ASEANスマートシティ・ネットワーク ハイレベル会合を契機に、我が国が有するスマートシティを推進する技術や経験等を、ASEAN各国に対して積極的かつ持続的に情報発信するとともに、相手国との官民双方の関係構築を図るため、国土交通省を含む関係省庁が共同事務局となり、日ASEANスマートシティ・ネットワーク官民協議会（JASCA）が設立された。また、2020年12月に開催した第２回日ASEANスマートシティ・ネットワーク ハイレベル会合において、我が国はASEAN各国におけるスマートシティ実現のための日ASEAN相互協力による海外スマートシティ支援策（Smart JAMP）を提案し、ASEAN各国・各都市でのスマートシティ実装に向けた協力を進めているところである。
本業務では、ASEAN各国・各都市においてスマートシティの実装を行う上での課題を整理し、課題解決に向けたセミナー等の企画・提案及びその運営を行う。また、スマートシティ海外展開に係る情報の収集やJASCAが公開しているWebサイトの管理・コンテンツ充実化等を含む官民協議会事務局運営業務を行う。
上記を行うには、十分な実施体制、業務に関する知見等を有することが必要なことから、企画競争により内容について公募し、審査することとした。
企画競争方式に基づく企画提案書の提出要請に対し、オーヴ・アラップ・アンド・パートナーズ・ジャパン・リミテッド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</si>
  <si>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国土交通省は、都市開発・不動産開発事業の我が国事業者の参入の促進を図るため、現地において事業を行いやすいビジネス環境の整備を図ることを目的として、平成31年２月に「カンボジア都市開発・不動産開発プラットフォーム」を立ち上げたところである。また、同プラットフォームに係る官民二国間対話である「日・カンボジア都市開発・不動産開発プラットフォーム会合」について、平成31年２月に第１回をカンボジアで、令和３年２月に第２回をオンラインで、令和４年２月に第３回をオンラインで開催し、相手国ニーズに対応し我が国の強みを活かした案件の創出・実現を図ってきたところである。
このような背景を踏まえ、国土交通省では、「第４回日・カンボジア都市開発・不動産開発プラットフォーム会合」を開催し、相手国政府や民間企業との対話の場等を設け、我が国企業や関係団体にも参加させるなど、官民連携した海外展開を促進する。本業務は、その活動の支援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１者が企画提案書を提出し、提出された企画提案書の内容について、「業務実施体制」、「実施方針・実施フロー・工程表」、「特定テーマに対する企画提案」の観点から評価を行った。その結果、八千代エンジニヤリング株式会社の提案は、「業務実施体制」において評価される十分な体制を有しており、「実施方針・実施フロー・工程表」に関しては、実施手順の妥当性並びに計画性及び業務量の把握の妥当性において、「特定テーマに対する企画提案」に関しては、業務内容が具体的に明示されており、かつ、提案内容に説得力がある点において、それぞれ評価される内容であり、全体として本業務を的確に遂行できる審査結果となったため、実施者として同提案体を選定し、随意契約をするものである。
</t>
  </si>
  <si>
    <t xml:space="preserve">本業務では、インフラメンテナンスに産学官民が総力を挙げて取り組むプラットフォームである「インフラメンテナンス国民会議（以下「国民会議」）、インフラメンテナンスに関する優れた取組を表彰して理念を普及する「インフラメンテナンス大賞」及び地域の魅力や個性を創出している良質な社会資本とそれに関わりのある優れた地域活動を一体的に表彰する「手づくり郷土賞」の取組を推進することを目的に、広報資料作成及び各種イベント等の運営補助を実施する。
    インフラメンテナンスや社会資本を活かした地域づくりの広報手法の検討に当たっては、維持管理やストック効果の重要性を多様な主体をターゲットとして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１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</si>
  <si>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建設リサイクルの推進に向け、建設副産物実態調査に関する検討、建設廃プラスチックのリサイクル、建設混合廃棄物の排出抑制、建設汚泥の有効利用等に関する調査、検討、建設リサイクル推進計画２０２０の中間フォローアップ、及び建設リサイクル推進施策検討小委員会の運営補助等を行うものである。
    　本検討にあたっては、既存の建設リサイクルに関する通知、施工業者や搬出事業者、処理業者などの各業界関係者からヒアリングを行いながら進めるため、建設副産物のリサイクル、過去の建設副産物実態調査に関する知見や、関係業界等の実態に関する広範囲で深い知識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この結果、１者から企画提案があり、その企画提案書について、「業務実施体制」、「実施方針・実施フロー・工程表」及び「特定テーマに対する企画提案」に対して評価した結果、一般財団法人 先端建設技術センターの提出した企画提案書について、総合政策局企画競争委員会において、適切な業務遂行が可能であると判断し認められたため、この業者を特定したものである。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</si>
  <si>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は、建設発生土の不適正処理防止に向け、建設発生土の搬出先の明確化に関する取組（指定利用等の徹底、建設発生土の搬出計画制度の強化等）の促進、及び有効利用促進のため調査・検討等を行うものである。
本検討にあたっては、行政および搬出事業者などの各業界関係者の協力を得て進めるため、建設発生土の不適切処理に関する知見や関係業界等の実態に関する広範囲で深い知識、経験が必要である。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発生土の有効利用及び適正処理に関する検討業務先端建設技術センター・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</si>
  <si>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は、国土強靱化やインフラストック効果の有効性や必要性を広く理解してもらうためのツールである「インフラみらいマップ」の更新および国土交通データプラットフォームとの連携を検討するものである。
本業務の実施にあたっては、「国土交通データプラットフォームとの連携を前提に、国土強靱化やインフラストック効果の有効性・必要性を広く理解してもらうためのマップの掲載内容等を検討する上での着眼点」などが重要であり、必要な広範で深い知識や経験を必要とする。
本業務については、広く企画提案書等の提出を求め、提出された企画提案書の内容について審査を行う企画競争方式により発注することが適切と考えられるため、手続きを進めた結果、１者から企画提案があった。
提出された企画提案書について「業務実施体制」、「実施方針・実施フロー・工程表」及び「特定テーマに対する企画提案」を審査した結果、「株式会社エム・シー・アンド・ピー」は適切な業務遂行が可能であると判断し、総合政策局企画競争委員会において認められたことから、特定したものである。
以上の理由により、会計法（昭和22年法律第35号）第29条の３第４項及び予算決算及び会計令第102条の４第３号の規定により随意契約を行うものである。
</t>
  </si>
  <si>
    <t xml:space="preserve">本業務は、今後の社会資本の維持管理・更新のあり方について検討を行うために、地域インフラ群再生戦略マネジメントの推進等持続可能なインフラメンテナンスの実現に係る検討及び資料作成・有識者会議の運営補助を実施するものである。
  　本業務の実施にあたっては、維持管理やマネジメントに関して高度かつ専門的な知識や豊富な経験を有していることが不可欠である。また、検討項目等の仕様を明確、具体的に示すことが困難である。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　を行う企画競争方式により発注することが適切と考えられるため、手続きを進めたところである。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パシフィックコンサルタンツ株式会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</si>
  <si>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2023年度　海外におけるインフラの運営維持管理（O＆M）に関する案件形成検討業務</t>
  </si>
  <si>
    <t>JFEエンジニアリング・国際建設技術協会・東日本高速道路・日本工営共同提案体</t>
  </si>
  <si>
    <t xml:space="preserve">今後のインフラシステムの海外展開においては、整備後の継続的な関与も含め我が国の強みを活かした案件形成やPPP案件への対応が求められているところ。そこで、本業務では、過去に日本企業が円借款等で建設した(もしくは建設予定の)海外のインフラを対象として、現在の運営維持管理状況、課題、ニーズ等を整理し、次に案件形成すべき運営維持管理(O&amp;M)に関するインフラ案件を本邦企業の優位性を踏まえ検討・抽出し、相手国へ提案するための資料の作成を行う。
本業務を効果的に実施するためには、過去に日本企業が円借款等で建設した(もしくは建設予定の)海外のインフラの中から、具体的に運営維持管理に関する案件形成の検討を行う事業を選定する際の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JFEエンジニアリング・国際建設技術協会・東日本高速道路・日本工営共同提案体の企画提案について、業務の目的や内容を十分に理解した上で、業務実施方針が具体的に記載されている。また、業務工程計画も業務量等をふまえた実現性の高い提案となっていた。
対象国を選定する際の留意点として、円借款で建設したインフラ案件数、相手国のO&amp;M に対する関心・ニーズ、我が国の支援方針や海外展開方針との合致、本邦企業の関心度、本邦企業の参入における容易性や実績等、具体的に記載されており、実現性の高い提案となっている。また、重要度と緊急性を考慮した優先度の検討や、時間軸を考慮した案件の選定を提案するなど、運営維持管理に関する案件形成の検討を行う事業を選定する際の留意点が具体的かつ的確に記載されており、実現性の高い提案となっている。これらより、実現への説得力があり提案内容が評価できる。 
以上のことから、当該業務の実施者としてJFEエンジニアリング・国際建設技術協会・東日本高速道路・日本工営共同提案体を選定し、随意契約するものである。
</t>
  </si>
  <si>
    <t>建設発生土の有効利用及び適正処理に関する検討業務
先端建設技術センター・日本建設情報総合センター共同提案体</t>
  </si>
  <si>
    <t>本業務は、インフラを観光資源として公開・開放し地域活性化に寄与するインフラツーリズムについて、インバウンドへも対応し収益性や休日対応等を踏まえた地域での持続可能なツアーの実施を目指すために、周辺観光資源と連携したインフラツアーの造成、運営体制やプロモーションの検討、インフラ施設の現地確認及び発展可能性の検討、全国展開の方策検討等を行うものである。
本業務の実施にあたっては、インフラツーリズムを全国的に拡大していくための方策を検討する上での着眼点など、広範で深い知識や経験を有していることが不可欠である。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企画提案書について、業務実施体制、実施方針等及び特定テーマに対する企画提案を総合的に評価した結果、株式会社ＪＴＢ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</si>
  <si>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２０２３年度　日シンガポール連携による第三国へのインフラ展開促進業務</t>
  </si>
  <si>
    <t>Nomura Research Institute Singapore Pte.Ltd</t>
  </si>
  <si>
    <t>-</t>
  </si>
  <si>
    <t>令和５年度　日 ASEANスマートシティ・ネットワーク　ハイレベル会合運営等業務</t>
  </si>
  <si>
    <t>株式会社ＪＴＢコミュニケーションデザイン</t>
  </si>
  <si>
    <t>2023年度　インフラシステム海外展開における地理空間情報の高度活用に関する調査検討業務</t>
  </si>
  <si>
    <t>２０２３年度インフラシステム海外展開における地理空間情報の高度活用に関する調査検討業務パスコ・国際建設技術協会共同提案体</t>
  </si>
  <si>
    <t>令和５年度インバウンドの地方展開に向けたインフラツーリズム調査検討業務（第１回変更）</t>
  </si>
  <si>
    <t>2023年度　中央アジア及びコーカサス地域におけるインフラ事業に関する調査業務</t>
  </si>
  <si>
    <t>2023年度　中央アジア及びコーカサス地域におけるインフラ事業に関する調査業務片平エンジニアリング・インターナショナル・国際建設技術協会共同提案体</t>
  </si>
  <si>
    <t>2023　年度　コートジボワール共和国における道路事業に関する案件形成検討業務</t>
  </si>
  <si>
    <t>オリエンタルコンサルタンツグローバル・アンジェロセック・清水建設・東亜建設工業　共同提案体</t>
  </si>
  <si>
    <t>2023年度　海外インフラプロジェクト評価手法検討業務</t>
  </si>
  <si>
    <t>デロイトトーマツファイナンシャルアドバイザリー合同会社</t>
  </si>
  <si>
    <t>2023年度　海外技術者認定・表彰制度運営支援手法検討業務</t>
  </si>
  <si>
    <t>2023年度　カンボジアの住宅分野における支援内容の検討業務</t>
  </si>
  <si>
    <t>株式会社　市浦ハウジング＆プランニング東京支店</t>
  </si>
  <si>
    <t>2023　年度　Smart 　JAMP　インフラ管理分野におけるスマートシティ実現に向けた調査検討業務</t>
  </si>
  <si>
    <t>日本工営株式会社　東京支店</t>
  </si>
  <si>
    <t>2023年度　海外のインフラメンテナンス市場への本邦企業参画支援検討業務</t>
  </si>
  <si>
    <t>2023年度　Smart　JAMP　インドネシア共和国・バニュワンギにおけるスマートシティ実現に向けた調査検討業務</t>
  </si>
  <si>
    <t>国際建設技術協会・JFEエンジニアリング共同提案体</t>
  </si>
  <si>
    <t>パシフィックコンサルタンツ株式会社</t>
  </si>
  <si>
    <t>2023年度　Smart　JAMP　防災分野におけるスマートシティ実現に向けた調査検討業務</t>
  </si>
  <si>
    <t>2023年度　Smart　JAMP　交通分野におけるスマートシティ実現に向けた調査検討業務</t>
  </si>
  <si>
    <t>２０２３年度Smart JAMP防災分野におけるスマートシティ実現に向けた調査検討業務　建設技術研究所・建設技研インターナショナル共同提案体</t>
  </si>
  <si>
    <t>2023年度　Smart　JAMP　交通分野におけるスマートシティ実現に向けた調査検討業務共同提案体</t>
  </si>
  <si>
    <t>2023年度　タンザニア連合共和国における道路事業に関する案件形成検討等業務</t>
  </si>
  <si>
    <t>2023年度　ダム再生事業による海外ダム水力発電増強その他調査業務</t>
  </si>
  <si>
    <t>2023年度　タンザニア連合共和国における道路事業に関する案件形成検討等業務共同提案体</t>
  </si>
  <si>
    <t>2023年度　ダム再生事業による海外ダム水力発電増強その他調査業務共同提案体</t>
  </si>
  <si>
    <t>2023年度　海外技術者認定・表彰制度運営支援手法検討業務　国際建設技術協会・日本ソフト技研共同提案体</t>
  </si>
  <si>
    <t>2023年度　強靱なインフラ原則の国際標準化提案への対応検討業務</t>
  </si>
  <si>
    <t>一般財団法人　国土技術研究センター</t>
  </si>
  <si>
    <t>防災分野の国際標準化の場である国際標準化機構（ISO)の第292技術委員会（TC292）、第5作業部会（WG5）において、英国規格協会（BSI）はインフラの強靭性向上に関するガイドラインの提供を目的として、”net zero (carbon)”の概念と類似した”net resilience gain”（アクションによってアクション以前よりも強靭性を向上させる）の概念を基にした提案を実施している。しかしこの概念については合理的な説明がなく、インフラ自体よりもガバナンスの側面が強いと考えられること、行政向けの内容の意味合いが強く、企業等の幅広いコミュニティの関係者にとって有用でないと考えられることなどが課題である。日本としては、特に日本の防災インフラ投資（事前防災投資）等の施策がマイナス評価される（または適正な評価が与えられない）内容の国際標準規格ができることを懸念し、これに基づく国際標準化には反対姿勢をとっている。本業務では、ISO/TC292/WG5における、英国規格協会（BSI）による国際標準化提案の審議で、日本の意見を反映させ、日本に不利にならぬような内容にするための対策を検討することを目的とする。
本業務を効果的に実施するためには、ISO/TC292/WG5の審議で英国の提案を、日本の防災投資がネガティブに評価されないものにするために必要となる対応を行うことについての着眼点及び工夫に関して深い知識・経験が求められる。また、多様なバックグラウンドを持つ審議参加国の主張を調査分析するにあたって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一般財団法人国土技術研究センターによる提案内容は、実施方針の理解度・的確性が高いものとなっていた。業務実施要領「３．業務内容」の「１）ISOでの英国提案審議への参加支援」に関して、ISO/TC292/WG5の審議で英国の提案を、日本の防災投資がネガティブに評価されないものにするために必要となる対応を行うことについての着眼点及び工夫について、本業務における実施内容が十分に理解されており、英国の提案に比べて日本がより賛同を得られるような提案を行うアプローチと、ISOにおける期限切れによる提案の無効化をねらうアプローチの2通りを作成し、TC292での議論の行方に応じて日本が取るべき行動に選択肢を持たせるという工夫など、具体的かつ妥当な提案だった。また、業務実施要領「３．業務内容」の「２）国際調整に必要な対応戦略に関する調査研究」に関して、多様なバックグラウンドを持つ審議参加国の主張を調査分析するにあたっての着眼点と留意点について、現状のTC292から視点を広げ、これまで議論に参画していない国際機関や国から日本のスタンスへの賛同が得られるように、TC292の外においてコメントのリクエストするという着眼点など、提案内容が具体的かつ妥当なものであるとともに、提案内容の実現に高い説得力があった。これらより、実現への説得力があり提案内容が評価できる。 
以上のことから、当該業務の実施者として一般財団法人国土技術研究センター選定し、随意契約するものである。</t>
  </si>
  <si>
    <t>「質の高いインフラ」の海外展開にあたっては、海外インフラプロジェクトの担い手となる人材の確保と育成が不可欠である。本業務では、海外のインフラプロジェクトに従事する人材の確保の方策について、海外に展開する人材の養成や、展開国の現地人材の活用などの観点を含め検討を行う。また、そこで検討した内容を踏まえ、令和5年後半に予定されている「海外インフラ展開人材養成プログラム」の効果的な実施方策を検討するとともに、研修プログラムの検討や資料の作成を行う。
本業務を効果的に実施するためには、提案企業体が有する海外インフラプロジェクト人材確保方策の検討に関して、海外インフラプロジェクトに従事する人材を育成するために必要となる施策の立案にあたっての着眼点及び工夫に関して深い知識・経験が求められる。また、『海外インフラ展開人材養成プログラム』運営手法検討の実施にあたり、様々な業種や参加形態が想定される中での効果的・効率的な研修プログラムの運営にあたって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2023年度　海外技術者認定・表彰制度運営支援手法検討業務国際建設技術協会・日本ソフト技研共同提案体による提案内容は、実施方針の理解度・的確性が高いものとなっていた。受付・審査事務の効率化手法の検討にあたり、コリンズ等の登録に関する審査事務の効率化を検討するにあたっての着眼点と留意点について、現状の受付・審査事務のフローにおいて時間を要している原因を切り分け、それらに対して対処に時間がかかる項目のみ保留にする機能及び審査項目毎の進捗状況の可視化するとした提案は、業務内容における重要度を考慮しており、具体性のある提案であった。また、コリンズ等のデータと本制度の認定データの日本語データと現地語データ、さらにJICA 事業名との整合や入力方法を改善するにあたっての着眼点と留意点について、そもそも同一の事業対象については同一の名称を持って情報管理を行うべきことを指摘した上で、事務局のみならず申請者に対してもJICA事業名を参考として事業名の正確性を図るよう促すなど、業務内容における重要度を考慮した具体的な提案であった。これらより、実現への説得力があり提案内容が評価できる。 
以上のことから、当該業務の実施者として2023年度　海外技術者認定・表彰制度運営支援手法検討業務国際建設技術協会・日本ソフト技研共同提案体を選定し、随意契約するものである。</t>
  </si>
  <si>
    <t>本業務では、昨年度調査による国土省からの情報提供を踏まえ、中低所得者向け住宅の供給促進方策について、国土省に提案する案を作成するとともに、2022年度に国土交通省から国土省に提案した構造安全及び火災安全に関する建築技術モデル基準を踏まえ、国土省が行う建築技術基準案作成を支援することを目的とする。
本業務の実施においては、実現可能性を考慮した対応策の検討や、関係機関やカンボジア側担当者との協議において、カンボジアと日本両国の住宅事情に関する深い知識・経験が求められる。これらを踏まえて委託先業者を選定する必要があるため、企画競争による企画提案を公募し審査することとした。
企画競争方式に基づく企画提案書の提出要請に対し、2者が提案書を提出し、その内容について、「業務実施体制」、「実施方針・実施フロー・工程表」、「特定テーマに対する企画提案」の観点から評価を行った。
㈱市浦ハウジング＆プランニング東京支店の企画提案について、「業務実施体制」、「実施方針・実施フロー・工程表」の観点で、業務の内容及び流れが的確に記載されており、業務内容を十分に理解し、業務手順や業務量等の的確な把握のもと検討された提案となっていた。
次に、「特定テーマに対する企画提案」の観点では、第一に、フィージビリティスタディの検討方針について、公民連携の賃貸住宅供給スキームをパターン毎に検討するなど具体的な方針が記載されている点、また、検討スケジュールがいつ何をするか詳細に記載されている点など、提案内容が具体的かつ妥当なものであるとともに、提案内容の実現に高い説得力があった。第二に、効率的な検討を進めるための検討体制、会議の開催について、検討の内容や流れ、関係者が詳細に記載されている点、また、技術基準の法制化に向けた支援について、現地の風土・災害環境、建設資材などの市場流通面等の留意事項が詳細に整理されている点など、提案内容が具体的かつ妥当なものであるとともに、提案内容の実現に高い説得力があった。
以上のことから、当該業務の実施者として㈱市浦ハウジング＆プランニング東京支店を選定し、随意契約するものである。</t>
  </si>
  <si>
    <t>本業務では、覚書に基づき、Infrastructure Asia と連携しながら、日本企業及び在シンガポール企業の第三国におけるインフラプロジェクトの展開を推進する業務である。「過年度実施した調査結果等を踏まえた、両国企業のマッチングの斡旋」、「両国企業間の情報交換に対する支援」、「日本企業とInfrastructure Asia などシンガポールの政府系機関等との協力関係構築」等を行い、これらを通じ、両国企業が第三国におけるインフラプロジェクトに連携して取り組むことを支援することを目的とする。
本業務の実施においては、両国企業のニーズの適切な把握、両国企業それぞれの強みを生かせるマッチングの提案および斡旋、両国企業が感じている課題の整理と対応策の提案に関して、外国企業と本邦企業の連携や第三国へのインフラ展開に関する深い知識・経験が求められる。これらを踏まえて委託先業者を選定する必要があるため、企画競争による企画提案を公募し審査することとした。
企画競争方式に基づく企画提案書の提出要請に対し、1者が提案書を提出し、その内容について、「業務実施体制」、「実施方針・実施フロー・工程表」、「特定テーマに対する企画提案」の観点から評価を行った。
Nomura Research Institute Singapore Pte. Ltdの企画提案について、「業務実施体制」、「実施方針・実施フロー・工程表」の観点で、業務の内容及び流れが的確に記載されており、業務内容を十分に理解し、業務手順や業務量等の的確な把握のもと検討された提案となっていた。
次に、「特定テーマに対する企画提案」の観点では、両国企業のマッチングにあたって、過年度の調査結果を踏まえつつ、プラットフォームの構築という新たなアプローチを提案している点、必要な業務のマニュアル化等により次年度以降も見据えた長期的な計画が考えられている点、また、情報収集のためのフォーマットの作成にあたって、企業の役割に応じて項目が詳細に計画されている点、マッチングにおける情報整理の効率化のための工夫が考えられている点など、提案内容が具体的かつ妥当なものであるとともに、提案内容の実現に高い説得力があった。
以上のことから、当該業務の実施者としてNomura Research Institute Singapore Pte. Ltdを選定し、随意契約するものである。</t>
  </si>
  <si>
    <t>本業務では、中央アジア及びコーカサス地域における今後の本邦企業の海外展開に向けて、同地域における本邦企業の活動状況、インフラ事業の発注動向及び本邦企業の参画可能性に関する基礎的情報の収集・分析を行うものである。
本業務を効果的に実施するためには、中央アジア及びコーカサス地域における基礎情報収集・整理と、本邦企業の参画可能性に関する基礎的検討に関して、中央アジア及びコーカサス地域の状況を俯瞰的に整理し、本邦企業にとって有用な検討を行う上での着眼点及び工夫について提案企業が有する深い知識・経験や、本邦企業の海外展開方策の検討に参考となる効果的なヒアリング実施にあたっての着眼点及び工夫について提案企業が有する深い知識・経験が求められる。これらを踏まえて委託先業者を選定する必要があるため、企画競争による企画提案を公募し審査することとした。
企画競争方式に基づく企画提案書の提出要請に対し、3者が提案書を提出し、その内容について、「業務実施体制」、「実施方針・実施フロー・工程表」、「特定テーマに対する企画提案」の観点から評価を行った。
「2023年度 中央アジア及びコーカサス地域におけるインフラ事業に関する調査業務　片平エンジニアリング・インターナショナル・国際建設技術協会共同提案体」の企画提案について、「業務実施体制」、「実施方針・実施フロー・工程表」の観点で、業務の内容及び流れが的確に記載されており、業務内容を十分に理解し、業務手順や業務量等の的確な把握のもと検討された提案となっていた。
次に、「特定テーマに対する企画提案」の観点では、第一に、中央アジア及びコーカサス地域における基礎情報収集・整理と、本邦企業の参画可能性に関する基礎的検討に関して、中央アジア及びコーカサス地域の状況を俯瞰的に整理し、本邦企業にとって有用な検討を行う上での着眼点及び工夫について、中央アジア地域経済協力（CAREC）のプロジェクト情報や、ウクライナ侵攻を踏まえたロシアを通過しないルートである「カスピ海ルート」を踏まえて、調査・検討の実施を提案する等、提案内容が具体的かつ妥当なものであった。
また、ODA事業の主体であるJICAの重点協力分野と各国への協力方針を踏まえた調査実施を提案するなど、提案内容に高い説得力があった。
さらに、本邦企業の進出に際して、寒暖差の大きい気象条件等の地域特性への配慮や、当該特性と企業進出に関するメリット、デメリットの整理を提案するなど、提案内容に独創性があった。
第二に、本邦企業の海外展開方策の検討に参考となる効果的なヒアリング実施にあたっての着眼点及び工夫について、JICA現地事務所や各国日本大使館など各国のヒアリング候補先を具体的に明示しつつ、本邦企業が海外展開を行う際に必要となる情報等を意識して具体のヒアリング項目を提示するなど、提案内容が具体的かつ妥当なものであった。
また、事業単位での進出あるいは現地拠点を設置しての進出など本邦企業の海外展開のアプローチ方法を複数分類し整理した上でヒアリングを行うことを提案するなど、提案内容に高い説得力があった。
さらに、状況変化が著しいロシア・ウクライナ情勢を踏まえた情報収集の実施や、対象地域のインフラと旧ソ連系の技術基準との関係性に着目するなど、提案内容に独創性があった。
以上のことから、当該業務の実施者として「2023年度 中央アジア及びコーカサス地域におけるインフラ事業に関する調査業務　片平エンジニアリング・インターナショナル・国際建設技術協会共同提案体」を選定し、随意契約するものである。</t>
  </si>
  <si>
    <t>本業務は、コートジボワール共和国における道路事業(橋梁、トンネル含む)に関するプロジェクト情報を収集した上で、本邦技術を活用したプロジェクトとして有望と考えられる案件を選定し、プレF/S 調査(道路線形、建設計画、事業費算定、O＆M事業の計画、採算性及び投資スキームの検討等)を行い、相手国関係機関へ提案を行うものである。
本業務を効果的に実施するためには、提案企業が有するコートジボワール共和国における道路事業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オリエンタルコンサルタンツグローバル・アンジェロセック・清水建設・東亜建設工業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以上のことから、当該業務の実施者として「オリエンタルコンサルタンツグローバル・アンジェロセック・清水建設・東亜建設工業共同提案体」を選定し、随意契約するものである。</t>
  </si>
  <si>
    <t>我が国は，地理空間情報活用推進基本法に基づき，豊かで安心な経済社会を実現するための地理空間情報の高度活用を進めている。昨今，他国においても地理空間情報の高度活用に向けた機運が高まっており，地理空間情報活用推進基本計画（令和 4 年 3 月 18 日）では，「我が国独自の準天頂衛星システムによる高精度測位補強サービス等について，アジア太平洋地域を中心に海外展開を行い，民間の投資促進や，国際社会における我が国のプレゼンスの向上を推進する」ことが掲げられている。
　本業務では，電子基準点網やリアルタイム測位環境が整備されつつあるインドネシアおよびタイ（以下「対象国」という。）において，地理空間情報の高度活用の海外展開を推進することを目的として，国土交通省の所管する分野において，対象国の関係政府機関が抱える課題を整理した上で，セミナーを通じてその解決に資する本邦事例を提示し，対象国での技術や事例導入につなげるための協議を行う。
本業務を効果的に実施するためには、提案企業が有する海外の電子基準点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2社が提案書を提出し、その内容について、「業務実施体制」、「実施方針・実施フロー・工程表」、「特定テーマに対する企画提案」の観点から評価を行った。
２０２３年度インフラシステム海外展開における地理空間情報の高度活用に関する調査検討業務パスコ・国際建設技術協会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２０２３年度インフラシステム海外展開における地理空間情報の高度活用に関する調査検討業務パスコ・国際建設技術協会共同提案体を選定し、随意契約するものである。</t>
  </si>
  <si>
    <t>我が国は「質の高いインフラ」の重要性に関する国際的な議論を先導してきており、展開国での課題解決や経済成長に貢献する「質の高いインフラ」の海外展開にも取り組んできているところである。一方で、インフラプロジェクトに関する質の高さの評価に関しては、定性的な評価はできても明確な定量的な評価がないのが現状である。本業務は、「質の高いインフラ」に関する国際会議等での取り組みを踏まえつつ、海外インフラプロジェクトの定量的な調査をおこなうとともに、本邦企業が優位性を持つ技術について調査を行うことで、日本の「質の高いインフラ」の海外展開の促進に寄与することを目的とする。
本業務を効果的に実施するためには、メンテナンス・運営・ライフサイクルコスト、人材の育成・協力などのデータ収集をおこなう上での着眼点と留意点に関して深い知識・経験が求められる。また、我が国の強みとして活用できる本邦優位技術を調査する上の着眼点と留意点に関して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デロイトトーマツファイナンシャルアドバイザリー合同会社による提案内容は、実施方針の理解度・的確性が高いものとなっていた。業務実施要領（案）「３．業務内容」の「１）海外インフラプロジェクトの評価データの収集」の実施にあたり、メンテナンス・運営・ライフサイクルコスト、人材の育成・協力などのデータ収集をおこなう上での着眼点と留意点について、質の高いインフラの構成要素ごとに評価指標を設定している点や事後評価に対する検討がなされている点、複数の評価指標を組み合わせた評価手法の検討に対する着眼を行っている点など、具体的かつ妥当な提案だった。また、業務実施要領（案）「３．業務内容」の「３）本邦企業が優位性を持つ技術の整理」の実施にあたり、数ある本邦技術の中からフィルタリングを行い優位技術の精緻化を行うという点、本邦企業の競争力を定量的に図るという着眼点など、提案内容が具体的かつ妥当なものであるとともに、提案内容の実現に高い説得力があった。これらより、実現への説得力があり提案内容が評価できる。 
以上のことから、当該業務の実施者としてデロイトトーマツファイナンシャルアドバイザリー合同会社を選定し、随意契約するものである。</t>
  </si>
  <si>
    <t>平成30年、ASEAN10か国の26都市において民間企業・諸外国との連携を通じたスマートシティのプロジェクトの推進を図るための枠組みとして、ASEANスマートシティ・ネットワーク（以下「ASCN」という）がシンガポールの提唱により設立された。国土交通省はASCNへの協力を推進するため、令和元年10月８～９日に１回目となる日ASCN ハイレベル会合（以下「会合」という）を関係府省と連携して開催し、令和２年12 月16 日に第２回会合、令和３年10 月18～19 日に第３回会合を開催してきた。そして、令和４年12 月４～５日に第４回会合を開催し、スマートシティの社会実装に向けた課題と解決方法の方向性についての認識を共有し、ASEAN でのスマートシティ実現に向けて引き続き協力していくことを確認したところである。
このように過去４回の会合を通じて築かれたスマートシティ分野におけるASCN との協力関係をより強固なものとするとともに、ビジネスマッチングイベントを通じた本邦企業等の事業機会の拡大を目的として、令和５年度についても、会合を開催することとする。
本業務は、会合の開催準備・運営等を行うものである。ASCN に加盟する各国・各都市の国土政策や都市政策を担当する閣僚・幹部を日本に招聘し、日本のスマートシティの代表例である茨城県つくば市等において開催する。なお、会合の開催形式については、実地とオンラインの混合したハイブリッド開催とする。
上記を行うには、十分な実施体制、業務に関する知見等を有することが必要なことから、企画競争により内容について公募し、審査することとした。企画競争方式に基づく企画提案書の提出要請に対し、２者が企画提案書を提出し、提出された企画提案書の内容について、「業務実施体制」、「実施方針・実施フロー・工程表」、「特定テーマに対する企画提案」の観点から評価を行った。その結果、株式会社JTB コミュニケーションデザインの提案は、「業務実施体制」において評価される十分な体制を有しており、「実施方針・実施フロー・工程表」に関しては、理解度と的確性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</si>
  <si>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本業務は、インフラを観光資源として公開・開放し地域活性化に寄与するインフラツーリズムについて、インバウンドへも対応し収益性や休日対応等を踏まえた地域での持続可能なツアーの実施を目指すために、周辺観光資源と連携したインフラツアーの造成、運営体制やプロモーションの検討、全国展開の方策検討等を行うものである。
当初実施予定であった、新たな地区におけるインフラ施設地域の現地確認及び発展可能性の検討については、有識者からの意見により、当初のスケジュールより早く新規のモデル地区を選定することとなったため、選定前に実施予定であった現地確認及び発展可能性の検討を取りやめる。一方、既存のモデル地区３箇所に加えて、新規のモデル地区３箇所においてもインフラツアー造成・運営体制・プロモーションの検討を実施する必要が生じたことから、追加する。
また、インフラツーリズムの拡大に向けた取り組みとして、海外に向けたプロモーションの検討及びポータルサイトの運営を追加する。
なお、前述の追加業務内容については、本業務において行っているインフラツーリズムのツアー造成及び運営体制の検討、全国展開の方策検討等と密接に関連することから、本業務で実施することが合理的かつ効率的である。
以上の理由から業務内容を変更する。</t>
  </si>
  <si>
    <t>「インフラメンテナンス国民会議　海外市場展開フォーラム」のメンバーが関心を有する国において、インフラメンテナンスの課題、本邦企業が参入する際の障壁、法制度面等を整理したうえで、対象国の政府や高速道路会社・関連企業（以下、「対象国政府等」という。）のニーズを把握し、維持管理段階で本邦企業の参画が見込まれる技術の抽出・実証実験等を行い、本邦企業のインフラメンテナンス市場への海外展開に向けた支援を検討する。
本業務を効果的に実施するためには、海外のインフラ老朽化・維持管理状況等の整理及び対象国政府等のニーズ把握及び実証実験・本格導入に向けた検討を行うにあたり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国際建設技術協会・ＪＦＥエンジニアリング共同提案体の企画提案について、業務の目的や内容を十分に理解した上で、業務実施方針が具体的に記載されている。また、業務実施フロー、業務実施工程については、業務手順や業務量等を的確に把握しており実現性が高い計画となっている。
対象国政府等が求めている、インフラメンテナンス技術のニーズを明確に把握するための工夫と留意点として、相手から具体的なニーズを引き出すため、潜在的ニーズを顕在化し課題毎に解決策を提案するヒアリングや各国のメンテナンス成熟度に応じたヒアリングを提案する等、解決策が具体的に記載されており、実現性の高い提案となっている。
さらに、海外のインフラメンテナンス市場において、本邦企業の参画に向けた提案を相手国政府等に行う際の工夫と留意点として、本邦企業の参入可能性が高い国や国に応じた分野・技術を特定したうえで、相手が理解しやすいように課題解決型カタログの作成や意思決定権者を対象とした実証実験を提案する等、解決策が具体的に記載されており、実現性の高い提案となっている。
以上のことから、当該業務の実施者として国際建設技術協会・ＪＦＥエンジニアリング共同提案体を選定し、随意契約するものである。</t>
  </si>
  <si>
    <t>本業務は、Smart JAMPに基づき、これまで国土交通省とインドネシア共和国東ジャワ州バニュワンギ県（以下、「バニュワンギ」）とで進めているスマートシティに関する協議内容及び国土交通省において実施した業務内容を踏まえ、バニュワンギのスマートシティ開発の推進を図るものである。
本業務を効果的に実施するためには、提案企業が有する、バニュワンギの状況に即した実現可能性の高い提案を行う上での工夫及び留意点に関する深い知識・経験や調査後の事業化の可能性を高める工夫及び検討に当たっての留意事項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パシフィックコンサルタンツ株式会社の企画提案について、業務の目的や内容を十分に理解した上で、業務実施方針が具体的に記載されている。また、業務実施フロー、業務実施工程については、業務手順や業務量等を的確に把握しており実現性が高い計画となっている。
また、本邦技術を活用した観光利便性向上プログラムの本格導入に向けた検討を実施するにあたり、本格導入の実現可能性を高めるための工夫と留意点として、対象地域の特性を十分把握したうえで、観光資源を活用した周辺地域の振興を目指す公共性が高い提案やアプリを利用し観光ルートの検証を行う等、解決策が具体的に記載されており、実現性の高い提案となっている。
さらに、本邦技術を活用した路面損傷検出システムの本格導入に向けた検討を実施するにあたり、本格導入の実現可能性を高めるための工夫と留意点として、システムのカスタマイズ項目及び内容が明確であるとともに、本格導入のために県知事をはじめとする内部調整が円滑に行い、システム導入に対する理解を求めながら検討を進める等、解決策が具体的に記載されており、実現性の高い提案となっている。
以上のことから、当該業務の実施者としてパシフィックコンサルタンツ株式会社を選定し、随意契約するものである。</t>
  </si>
  <si>
    <t>我が国は、ASEAN 各国のスマートシティ実現に協力するため、2020 年12 月に関係府省連携による支援策「Smart JAMP（Smart City supported by Japan ASEAN Mutual
Partnership：日ASEAN 相互協力による海外スマートシティ支援策）」をASEAN10 か国及び26 都市 の代表者に提案した。この支援策の一環として、国土交通省では、本邦企業の技術・ノウハウ等を活かしたスマートシティ実現に資するマスタープラン策定や実現可能性調査等の調査検討を2021 年度及び2022 年度に実施してきたところである。
本業務は、このSmart JAMP に基づき、ASEAN 地域の特定の国や都市を対象として、インフラ管理分野における我が国の先進技術やソリューションを活用したスマートシティの具体的案件形成を図るものである。
上記を行うには、十分な実施体制、業務に関する知見等を有することが必要なことから、企画競争により内容について公募し、審査することとした。企画競争方式に基づく企画提案書の提出要請に対し、3者が企画提案書を提出し、提出された企画提案書の内容について、「業務実施体制」、「実施方針・実施フロー・工程表」、「特定テーマに対する企画提案」の観点から評価を行った。その結果、日本工営株式会社東京支店の提案は、「業務実施体制」において評価される十分な体制を有しており、「実施方針・実施フロー・工程表」に関しては、理解度と的確性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</si>
  <si>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国土交通省では、２０２０年１２月に、ASEAN１０か国及び２６都市の代表者の参加のもと、第２回日ASEAN スマートシティ・ネットワーク ハイレベル会合を開催した。この会合において我が国は、Smart JAMP（Smart City supported by Japan ASEAN Mutual Partnership：日ASEAN 相互協力による海外スマートシティ支援策）を提案し、１０か国２６都市から歓迎された。このSmart JAMP に基づき、これまでASEAN各国においてスマートシティ実現に向けた調査業務を行ってきたところ、それらの知見を踏まえて、より有効に本邦企業の案件形成に結びつけるため、防災分野におけるスマートシティ実現に向けた調査業務を行う。
本業務を効果的に実施するためには、提案企業が有する海外の防災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３社が提案書を提出し、その内容について、「業務実施体制」、「実施方針・実施フロー・工程表」、「特定テーマに対する企画提案」の観点から評価を行った。
「2023年度 Smart JAMP 防災分野におけるスマートシティ実現に向けた調査検討業務 建設技術研究所・建設技研インターナショナル共同提案体」の提案は、「業務の実施方針」において、業務の目的及び条件が簡潔に記載された上で、業務全般の実施方針を明確に掲げており、業務内容を十分理解した提案となっている。また、「業務の実施フロー」及び「業務工程計画」において、業務の内容及び手順が、作業項目間の関係性とともに表現され、業務量も的確に把握した妥当な提案となっている。
「業務内容」の「事業モデル」に関して、国際的な評価基準を用いて案件内容の妥当性を可視化し、開発目標を明確にした上で、既に運用されている防災関連システムなどを基本に用いることを提案しているなど、現地の開発ニーズを組み込んでおり、具体的かつ事業化に向けた手順として妥当であると評価できる。また、他国・他ドナーの動向を踏まえた事業展開を考慮しており、実現にむけた説得力と工夫が感じられる。「業務内容」の「事業モデル」について、対象となる既存システムの運用方法はそのままにシステムの効率化・高精度化を図り、さらに事業化に向けた新たな課題も整理することで、現地の職員の負担軽減を考慮するなど、事業具体化の可能性を高めるための検討がなされている点が評価できる。さらに、複数の資金スキームを柔軟に示し、現地を巻き込んだ自主的なのフォローアップ体制を継続的におこなう等、提案内容に独創性と実現性があると感じられる。以上のことから、当該業務の実施者として「2023年度 Smart JAMP 防災分野におけるスマートシティ実現に向けた調査検討業務 建設技術研究所・建設技研インターナショナル共同提案体」を選定し、随意契約するものである。</t>
  </si>
  <si>
    <t>国土交通省は、2020年12月に、ASEAN10か国及び26都市（2023年10月現在は10カ国29都市）の代表者の参加のもと、第２回日ASEAN スマートシティ・ネットワーク ハイレベル会合を開催した。この会合において、我が国は、Smart JAMP（Smart City supported by Japan ASEAN Mutual Partnership：日ASEAN 相互協力による海外スマートシティ支援策）を提案し、2021年度及び2022年度には、本邦企業の技術・ノウハウ等を活かしたスマートシティ実現に資するマスタープラン策定や実現可能性調査等の調査検討を実施してきたところである。
本業務は、このSmart JAMPに基づき、ASEAN地域の特定の国や都市を対象として、交通分野における我が国の先進技術やソリューションを活用したスマートシティの具体的案件形成を図るものである。本業務を効果的に実施するためには、提案企業が有する海外の交通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３者が提案書を提出し、その内容について、「業務実施体制」、「実施方針・実施フロー・工程表」、「特定テーマに対する企画提案」の観点から評価を行った。
「2023年度 Smart JAMP交通分野におけるスマートシティ実現に向けた調査検討業務共同提案体」の提案は、「業務の実施方針」において、業務の背景、目的、方針とともに、３つの実施方針を簡潔かつ明確に掲げており、業務内容を十分理解した提案となっている。また、「業務フロー」、「業務工程計画」において、業務実施手順と各フェーズにおけるアウトプットを記載しており、全体業務量に応じた達成目標を的確に設定している。
また、同提案は、タイ・バンコクを対象に、交通渋滞解消という現地ニーズと、既存の監視体制の問題点を明確に示しており、制度面とシステム面の双方からアプローチした具体的な提案となっている。目指す事業モデルと調整事項を、図式を用いて簡潔に表現しており、本業務遂行に必要な現地ステークホルダーとの関係性をすでに構築している点は、実現性が高いといえる。将来的に統合交通制御センター（GTCC）等の上位システムと接続し、モデルの活用分野を拡張する提案は、独創性が高いものと評価できる。
加えて、同提案は、既に現地で導入実績のあるAI画像処理解析技術と、既存のCCTV画像を活用し、エッジ処理技術（エッジAI）を採用することで、通信環境の影響を受けにくく、安定的かつ低コストで、走行違反車両の画像解析と検証を行う提案は、具体的かつ実現性が高いといえる。車両自動検知やナンバープレート解析などの、将来的な機能拡張も検討しており、独創性が高い提案であると評価できる。
以上のことから、当該業務の実施者として「2023年度 Smart JAMP交通分野におけるスマートシティ実現に向けた調査検討業務共同提案体」を選定し、随意契約するものである。</t>
  </si>
  <si>
    <t>本業務は、タンザニア連合共和国における道路事業(橋梁、トンネル含む)に関するプロジェクト情報を収集した上で、本邦技術を活用したプロジェクトとして有望と考えられる案件を選定し、プレF/S 調査(道路線形、建設計画、事業費算定、O＆M事業の計画、採算性及び投資スキームの検討等)を行い、相手国関係機関へ提案を行うものである。
本業務を効果的に実施するためには、提案企業が有するタンザニア連合共和国における道路事業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2023年度タンザニア連合共和国における道路事業に関する案件形成検討等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以上のことから、当該業務の実施者として「2023年度タンザニア連合共和国における道路事業に関する案件形成検討等業務共同提案体」を選定し、随意契約するものである。</t>
  </si>
  <si>
    <t>気候変動問題においてGHGを排出しないクリーンな再生可能エネルギーへの転換が大きな課題となっており、既設ダムの水力発電の重要性はより高まっている。日本政府は、第４回アジア・太平洋水サミットにおいて「熊本水イニシアティブ」を発表し、気候変動問題など世界の水を巡る社会課題に対する日本の貢献策として、日本の先進技術を活用した質の高いインフラ整備を推進することとしており、その取組みの一つにダム再生を位置付けている。
我が国は、既設ダムの改造や運用改善等により、洪水・渇水被害を軽減する気候変動適応策やGHG排出を抑制する緩和策として水力発電増強などダムの機能向上に取り組むとともに、ダムを長く持続的に活用するため、機能を維持・回復させる長寿命化にも取り組んでおり、これらダム再生の技術と施工実績を多数有している。
このため、本業務は、本邦のダム再生技術を海外ダムへ積極的に展開し、水力発電を含むダム機能の維持・向上を図り、気候変動問題を始めとする多様な課題の解決・改善に貢献するとともに、本邦企業の海外展開を支援することを目的としてダム再生事業の案件形成に向けた調査を行う。合わせて海外インフラ事業ではPPPによる民間リソースの活用事例が増えている状況を踏まえ、ダム分野のPPPについてケニアを対象国として調査を行うものである。
本業務を効果的に実施するためには、ダム再生及び二国間クレジット制度(JCM)に関する知識と情報を有し、現地調査や管理者等の課題・要望の把握、海外インフラ展開を見据えた候補ダムにおける対策案の検討などにおいて、広範で深い知識・経験が求められる。これらを踏まえて委託先業者を選定する必要があるため、企画競争による企画提案を公募し審査することとした。企画競争方式に基づく企画提案書の提出要請に対し、１社が提案書を提出し、その内容について、「業務実施体制」、「実施方針・実施フロー・工程表」、「特定テーマに対する企画提案」の観点から評価を行った。
2023年度 ダム再生事業による海外ダム水力発電増強その他調査業務共同提案体の提案は、本業務の目的を適切に把握した実施方針となっており、また提案体のこれまでの豊富な実績と知見を踏まえ、対策案の概略検討を行う候補ダム選定にあたり収集すべき情報、調査手法及び評価におけるポイント、また今後のダム再生事業の事業化の視点から対策案検討におけるポイントが整理された提案がなされたため、特定したものである。
以上のことから、当該業務の実施者として2023年度 ダム再生事業による海外ダム水力発電増強その他調査業務共同提案体を選定し、随意契約するものである。</t>
  </si>
  <si>
    <t>2023年度 バングラデシュにおける道路事業におけるPPP案件形成検討業務</t>
  </si>
  <si>
    <t>支出負担行為担当官　　長橋　和久</t>
  </si>
  <si>
    <t>オリエンタルコンサルタンツグローバル・JFE エンジニアリング共同提案体</t>
  </si>
  <si>
    <t>本業務は、バングラデシュにおける道路事業に関するプロジェクト情報を収集した上で、本邦技術を活用したPPPプロジェクトとして有望と考えられる案件を選定し、プレF/S調査（事業費算定、採算性及び投資スキームの検討等）を行い、相手国へ提案するための資料作成を行うものである。
本業務を効果的に実施するためには、バングラデシュの道路PPPプロジェクトの収集・整理及びプロジェクト化に向けた具体方策検討及び相手国関係者への提案を行うにあたり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オリエンタルコンサルタンツグローバル・JFE エンジニアリング共同提案体の企画提案は、業務の目的や内容を十分に理解した上で、業務実施方針が具体的に記載されており、業務実施フロー及び業務工程については、業務手順や業務量等を的確に把握しており実現性が高い計画となっている。
また、PPP の活用が想定される道路プロジェクトについて、情報収集及びプレF/S 調査を行う事業を選定する際の工夫と留意点として、情報収集については、既往調査の活用の他に現地PPP 実施機関・企業へのヒアリングを行う事を提案し、プレF/S 調査事業の選定については、PPP 事業化に適する条件を設定して事業の絞り込みをするなど具体的に記載されており、実現性の高い提案となっている。
さらに、優位性のある本邦技術の活用や本邦企業の参画を可能とする現実的な資金調達スキームに留意し、プレF/S調査を行う際の工夫と留意点として、優位性のある本邦技術の活用や、本邦企業の参画を可能とする適切な事業規模、望ましいPPPスキームや資金調達スキームの検討を行うなど、実現性の高い提案となっている。
以上のことから、当該業務の実施者としてオリエンタルコンサルタンツグローバル・JFE エンジニアリング共同提案体を選定し、随意契約するものである。</t>
  </si>
  <si>
    <t>令和５年度　アジア太平洋地域における質の高いインフラプロジェクトの申請支援業務</t>
  </si>
  <si>
    <t>デロイトトーマツファイナンシャルアドバイザリー合同会社</t>
  </si>
  <si>
    <t>本業務は、令和６年のＡＰＥＣプロジェクトファンドに申請するために必要となるコンセプト・ノート（以下「ＣＮ」という）及びプロジェクト・プロポーザル（以下「ＰＰ」という）を作成すること、ＡＰＥＣ参加国・地域とのＣＮ及びＰＰのテーマや文言に関する事前調整をはじめ、プロジェクト申請並びに採択に向けた支援を行うことを目的とする。
本業務を効果的に実施するためには、提案企業が有する海外の交通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１者が提案書を提出し、その内容について、「業務実施体制」、「実施方針・実施フロー・工程表」、「特定テーマに対する企画提案」の観点から評価を行った。
「デロイトトーマツファイナンシャルアドバイザリー合同会社」の提案は、ＣＮの作成経験を有する技術者の配置、APEC 加盟国・地域のうち20 カ国に在るグループ企業との連携、及び自社内データベースをはじめとする独自情報網の活用、これら3 点を実施方針に掲げており、業務遂行に必要な条件等を適切に把握していることから、理解度が高い提案であると評価できる。「業務フロー」において、各段階で遂行する課題（タスク）が、箇条書きで明確に表現され、妥当性と計画性を伴う具体的な実施手順とともに示されている。「業務工程計画」において、ガントチャートを用いて項目間の関連と影響を可視化し、各課題の遂行に必要な日数を換算し、全体業務量を適切に把握している。
同提案は、プトラジャヤビジョン及び連結性ブループリントをはじめ、APEC の基本方針となる構想や計画書がレビューされており、これに基づく関連キーワードが網羅的に記載されている。プロジェクトハンドブックから「連続性を考慮」の記載を引用し、前回プロジェクトとの連続性を考慮したテーマ設定の重要性についても言及している。また、APEC 加盟国・地域の支社ネットワーク、多様なデータベースによる独自情報網、並びに、他省庁APEC プロジェクトで培った現地政府担当者との人脈を活用して、対象国・地域のニーズ等を把握する提案は、実現の説得力もあり、独創的であると評価できる。
同提案は、国土交通省以外の他省庁も含み、日本政府が申請した過年度APEC プロジェクトを事前に調査している。これらのフィードバックを精査することで、昨今の動向を把握する試みは、プロジェクトの重要度も考慮した具体的な提案である。同一及び類似業務の経験に基づき、プロジェクト合理性及び政治的力学の重要性についても言及しつつ、気候変動対策やESG といった現地の関心が高い項目を仮説的に取り上げ、現地とのコンセンサスを得る工夫は、具体的であり実現が期待できると評価した。
以上のことから、当該業務の実施者として「デロイトトーマツファイナンシャルアドバイザリー合同会社」を選定し、随意契約するものである。</t>
  </si>
  <si>
    <t>我が国及びASEAN地域におけるスマートシティの事例集（冊子）作成業務</t>
  </si>
  <si>
    <t>我が国及びASEAN 地域におけるスマートシティの事例集（冊子）作成業務URLK・MURC 共同提案体</t>
  </si>
  <si>
    <t>本業務では、ASEAN諸国におけるスマートシティ実現に向けた取組みの一環として、我が国の有するスマートシティを推進する技術や経験等について、ASEAN 各国への売り込みを図り、ASEAN 諸国のスマートシティ実現に協力するため、日本やASEAN 各国におけるスマートシティの取組や、それらの成果について情報発信を行うべく、好事例集の作成を行うものである。
本業務を効果的に実施するためには、提案企業が有するASEAN諸国におけるスマートシティ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２社が提案書を提出し、その内容について、「業務実施体制」、「実施方針・実施フロー・工程表」、「特定テーマに対する企画提案」の観点から評価を行った。
「我が国及びASEAN 地域におけるスマートシティの事例集（冊子）作成業務URLK・MURC 共同提案体」の提案は、「業務の実施方針」において、業務の目的及び条件が簡潔に記載された上で、業務全般の実施方針を1～５に分類するなど明確な方針を掲げているほか、JASCA会員企業との連携やASCNメンバー都市との連携等、重要な要素が網羅されており業務内容を十分理解した提案となっている。
特定テーマ①である「事例集の作成に当たり、日本だけでなくASEAN各国にとっても有益な内容になるようにすること」について、過去提案者が行った調査の知見を用い、ASEAN各国の都市課題に基づいて事例を選択するとしている点、また、過去の類似した業務での知見を反映した提案内容となっている点から、本業務を実施するにあたっての知識が豊富であり、提案内容に独創性と説得力があると評価できる。
特定テーマ②である「防災分野等我が国が強みを有する分野における本邦企業が有するスマートシティを推進する技術や経験等を効果的に発信し、ASEAN各国への海外展開に資する内容になるようにすること。」について、スマートシティの取組について日本企業が有する技術のみの紹介にとどまらず、ノウハウや要素技術についても照会できるようにすることとされている点、また、海外展開の推進という観点から、競合国との優位性のある分野を事例として整理するとしている点から、説得力のある提案となっている。
以上のことから、当該業務の実施者として「我が国及びASEAN 地域におけるスマートシティの事例集（冊子）作成業務URLK・MURC 共同提案体」を選定し、随意契約するものである。</t>
  </si>
  <si>
    <t>我が国におけるスマートシティの事例集（動画）作成業務</t>
  </si>
  <si>
    <t>本業務では、ASEAN諸国におけるスマートシティ実現に向けた取組みの一環として、我が国の有するスマートシティを推進する技術や経験等について、ASEAN各国への売り込みを図り、ASEAN各国のスマートシティ実現に協力するため、日本におけるスマートシティの取組や、それらの成果を発信する広報戦略を検討し、実行することを目的とするものである。
本業務を効果的に実施するためには、日本におけるスマートシティに関する知識や昨今の動向、情報発信に係る広報戦略の検討など、広範で深い知識・経験が求められる。これらを踏まえて委託先業者を選定する必要があるため、企画競争による企画提案を公募し審査することとした。企画競争方式に基づく企画提案書の提出要請に対し、１社が提案書を提出し、その内容について、「業務実施体制」、「実施方針・実施フロー・工程表」、「特定テーマに対する企画提案」の観点から評価を行った。
「デロイトトーマツファイナンシャルアドバイザリー合同会社」の提案は、「業務の実施方針」において、業務の目的を達成する上で業務全般の実施方針を明確に掲げており、業務内容を十分理解した提案となっている。また、「業務の実施フロー」及び「実施工程」において、フェーズごとのタスクが明確であり、スケジュールにおいても業務量を適切に把握している。
特定テーマ①である「日本におけるスマートシティの取組や成果の情報発信を有効に行うこと。」について、本邦が強みを有する要素技術を把握した上で作成方針が提案されており、事例選択についても、候補となる事例のリストを提案の中で明示していることから、実現に向けた説得力のある提案と評価することができる。
特定テーマ②である「動画の作成にあたり各国の今後の取組にとって有益な情報を網羅すること。」について、成果物の作成目的と方向性を明確化した上で、成果物の構成案など具体的な内容が提案されており、説得力のある提案と評価することができる。
以上のことから、当該業務の実施者として「デロイトトーマツファイナンシャルアドバイザリー合同会社」を選定し、随意契約するものである。</t>
  </si>
  <si>
    <t>令和５年度　ウズベキスタンにおけるダム管理のＤＸ化等に関する調査及びダム開発・管理セミナー等に関する開催支援業務</t>
  </si>
  <si>
    <t>令和５年度ウズベキスタンにおけるダム管理のＤＸ化等に関する調査及びダム開発・管理セミナー等に関する開催支援業務　パシフィックコンサルタンツ・水資源機構共同提案体</t>
  </si>
  <si>
    <t>本業務は、ウズベキスタン共和国が現在抱えているダム管理等に関する課題などを調査し、当該課題に関する我が国の対策方法等の情報収集を行い、そこから得られた知見により、本邦技術の優位性を活かした効果的な解決策をセミナーに反映する。また、セミナー及びビジネスマッチングの企画・立案を行い、同セミナー等の開催に向けた準備、当日の会議運営等を行うものである。
本業務を効果的に実施するためには、提案企業が有する海外の交通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１者が提案書を提出し、その内容について、「業務実施体制」、「実施方針・実施フロー・工程表」、「特定テーマに対する企画提案」の観点から評価を行った。
「令和５年度ウズベキスタンにおけるダム管理のＤＸ化等に関する調査及びダム開発・管理セミナー等に関する開催支援業務　パシフィックコンサルタンツ・水資源機構共同提案体」の提案は、業務の実施フロー、業務工程計画に関して業務の内容及び業務の流れが的確に記載されており、業務内容を十分に理解していることに加え、業務手順や業務量等を的確に把握した提案となっている。
同者は昨年３月、ウズベキスタン国内の複数のダムについて、ウズベキスタン水資源省と連携して現地視察を実施している。また、セミナーでウズベキスタン側と検討するテーマになるダム管理の改善策等についても、特定のダムに限定した解決策ではなく、広く汎用的な視点での「質の高いダム管理」及び「ダム管理のＤＸ化」による具体的な解決策を提案することを検討しており評価できる。
セミナーのテーマについて、我が国が蓄積してきたダム管理ノウハウの技術移転に加え、ＤＸ技術等ダム管理における新技術の導入、データベースの構築などを横軸展開することによるダム管理経費のコストカットもテーマにすることを提案など、現地政府が受入れやすい内容となっており評価できる。
また、ビジネスマッチングに関しては、「水資源分野における日本の技術集」を、日本語、英語、ウズベキスタン語の３か国語で作成し、ビジネスマッチング会場に掲示する計画など、効果的な提案も評価できる。通訳者についても、単に「日本語・ウズベキスタン語」だけでなく、「日本語・英語」も手配するなど、多様な参加者の対応についても配慮する提案となっている。相手国側の参加企業を確保するため、現地のダムに精通したトルコ企業を再委託先にするなど、円滑に進める具体的な取組みが提案されており、説得力のある内容となっている。
以上のことから、当該業務の実施者として「令和５年度ウズベキスタンにおけるダム管理のＤＸ化等に関する調査及びダム開発・管理セミナー等に関する開催支援業務　パシフィックコンサルタンツ・水資源機構共同提案体」を選定し、随意契約するものである。</t>
  </si>
  <si>
    <t>令和５年度　日印スマートシティ協力に関する調査および会議支援業務</t>
  </si>
  <si>
    <t>Nomura Research Institute Consulting and Solutions India Pvt. Ltd</t>
  </si>
  <si>
    <t>国土交通省は、平成１９年５月に結ばれた「都市開発分野に関する協力に係る日本国国土交通省とインド国都市開発省（現：住宅都市省）との間の了解覚書」に基づき、年に１回程度「都市開発に関する日印交流会議」を開催し、都市開発分野における協力を進めてきた。また、スマートシティ分野での協力を更に推進すべく、第１回スマートシティサブグループ会合を令和５年４月にインドで開催し、日印両国のスマートシティに関する政府の取組を共有するとともに、スマートシティのサービスを提供する日印両国の企業も参加し、各社が有するサービスや強みを相手国側にアピールした。
本業務では、急成長を遂げるインド市場に対して、我が国企業のさらなるスマートシティ分野での進出を後押しするため、現地において今後進出が見込まれる都市についての調査を実施するとともに、インドで開催を予定している「第14回都市開発に関する日印交流会議」（時期は未定）にて、第２回スマートシティサブグループ会合の開催に向けた準備として、インド住宅都市省との打合わせを行い、その内容を踏まえ、第２回スマートシティサブグループ会合（開催地・時期詳細はともに未定、サブグループ会合には両国の政府要人、関係機関や民間企業等から50名程度の参加を見込む。）の開催・運営を支援することを目的とする。
上記を行うには、十分な実施体制、業務に関する知見等を有することが必要なことから、企画競争により内容について公募し、審査することとした。企画競争方式に基づく企画提案書の提出要請に対し、2者が企画提案書を提出し、提出された企画提案書の内容について、「業務実施体制」、「実施方針・実施フロー・工程表」、「特定テーマに対する企画提案」の観点から評価を行った。その結果、Nomura Research Institute Consulting and Solutions India Pvt. Ltd.の提案は、「業務実施体制」において評価される十分な体制を有しており、「実施方針・実施フロー・工程表」に関しては、理解度と的確性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</si>
  <si>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令和５年度　ASEAN 地域におけるスマートシティ協力に関する調査検討業務</t>
  </si>
  <si>
    <t>パシフィックコンサルタンツ株式会社</t>
  </si>
  <si>
    <t>本業務は、過去に実施したSmart JAMP対象国及び都市へのフォローアップにも配慮しながら、ASCN各都市におけるスマートシティの現状の取組み、及びASEAN地域における米国のスマートシティ支援策を調査分析すること、日米二国間の関係強化にも寄与する形で、得られた知見を共有するスマートシティセミナー等を開催し、日米双方の強みを活かしたASEAN地域におけるスマートシティ分野の新たな連携方策を見出すことを目的とする。
本業務を効果的に実施するためには、提案企業が有する海外の交通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２者が提案書を提出し、その内容について、「業務実施体制」、「実施方針・実施フロー・工程表」、「特定テーマに対する企画提案」の観点から評価を行った。
「パシフィックコンサルタンツ株式会社」は、Smart JAMPをはじめ、ASEANスマートシティ関連業務の実績を10件以上有している。ASEAN及び米国の現地法人を含め、これら関連業務の経験を有する人材を最大限活用する方針は、ASEAN現地オリエンテッドの課題設定、日米双方の特性を考慮した連携方策の提案、及びタイトなスケジュールに対応した工程管理の実現を支えるものであり、業務工程計画には複数回の社内照査を含めるなど、業務遂行に必要な条件等を適切に把握した、理解度が高い提案であると評価できる。
同者の提案は、米国スマートシティプログラムを対象に、分野別の担当部署と対象都市を系統的に調査及び体系化している。日米間でプロジェクトの共通項目を抽出するアプローチは、具体性が高くかつ適切であり、実現可能性が高いと評価できる。他業務で培った現地政府当局との関係性を活用しつつ、米国国務省及び運輸省等を対象にヒアリングを実施して情報収集するだけでなく、日米以外の国によるASEANへの支援状況も比較対象とする提案は、本業務に必要な広範で深い知識を反映したものであり、独創性が高いと評価できる。
同者の提案は、日米双方の役割及びASEAN支援方策を明確にしたシナリオ設定に基づき、セミナー等のプログラム案を緻密に構成しており、重要度や難易度を考慮した具体的なものである。また、本業務の対象国であるASEAN数都市を類型化し、タイプ別にスマートシティの方向性を示している。これらは、同者が有する独創的な知的資産であり、本業務の遂行にこれらを応用する工夫は、具体的であり、実現が期待できると評価した。</t>
  </si>
  <si>
    <t>令和５年度　米国におけるスマートシティ技術の導入可能性調査業務</t>
  </si>
  <si>
    <t>本業務は、米国を対象にスマートシティ政策の動向及び日本企業の参入実態を調査すること、スマート技術を有する日本企業が集積する地域の一例として、オハイオ州道３３号沿道都市を対象に、スマートシティサービスへの日本技術の導入可能性を分析すること、並びに、調査で得た成果を展開する会議等の企画提案を行うことを目的とする。
本業務を効果的に実施するためには、提案企業が有する海外の交通分野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４者が提案書を提出し、その内容について、「業務実施体制」、「実施方針・実施フロー・工程表」、「特定テーマに対する企画提案」の観点から評価を行った。
「デロイトトーマツファイナンシャルアドバイザリー合同会社」の提案は、実施方針において、業務に関連する背景を調査し、本業務の位置付けを明確化した上で、目的、条件、内容等を簡潔に示している。業務実施要領の転記ではなく、提案者自身の言葉で目的等を再確認し、業務内容を正確に把握している。実施工程では、業務内容を細分化し、1週間単位でタスクを明確化している。その記載内容は具体的であり、業務量を的確に把握している。
同者の提案は、米国現政権を中心に動向把握をするとしつつ、各政権交代の断面で米国中央政府のスマートシティ政策の特徴を比較分析し、その結果を要約している。加えて、都市規模別に米国における日本企業のスマートシティ・プロジェクトへの参入実態及び、車両と地上の技術区分でモビリティ分野における日本技術の強み等をそれぞれ分類している。これらアプローチは、業務目的（効果的な戦略設定）を達成するための道筋を具体的に示しており、実現性が高いと評価できる。
本業務対象地のスマートシティ関連構想とその参画企業、実証実験で得られた成果と課題及び現地進出済の自動車関係企業とそれらが有するスマート技術を体系化している。これら系統的調査は具体的かつ適切であり、とりわけキーワードの網羅性は卓越している。調査結果に基づき、現地政府のスマートシティ・ニーズと、現地日本企業が有するシーズ（技術）を列挙し、事業展開を促進する上で必要なSWOT分析も行っている。分析に基づく提案は説得力があり、実現性は他の提案を凌駕して高いと評価し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</si>
</sst>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 numFmtId="185" formatCode="0.0%"/>
    <numFmt numFmtId="186" formatCode="[$-411]ge\.m\.d;@"/>
    <numFmt numFmtId="187" formatCode="#,##0_);[Red]\(#,##0\)"/>
    <numFmt numFmtId="188" formatCode="mmm\-yyyy"/>
    <numFmt numFmtId="189" formatCode="#,##0_ ;[Red]\-#,##0\ "/>
    <numFmt numFmtId="190" formatCode="#,##0_ "/>
    <numFmt numFmtId="191" formatCode="[$]ggge&quot;年&quot;m&quot;月&quot;d&quot;日&quot;;@"/>
    <numFmt numFmtId="192" formatCode="[$-411]gge&quot;年&quot;m&quot;月&quot;d&quot;日&quot;;@"/>
    <numFmt numFmtId="193"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0"/>
      <name val="ＭＳ Ｐゴシック"/>
      <family val="3"/>
    </font>
    <font>
      <sz val="8"/>
      <name val="ＭＳ Ｐゴシック"/>
      <family val="3"/>
    </font>
    <font>
      <strike/>
      <sz val="10"/>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8"/>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8"/>
      <color theme="1"/>
      <name val="ＭＳ 明朝"/>
      <family val="1"/>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vertical="center"/>
    </xf>
    <xf numFmtId="0" fontId="5" fillId="33" borderId="10" xfId="62" applyFont="1" applyFill="1" applyBorder="1" applyAlignment="1">
      <alignment vertical="center" wrapText="1"/>
      <protection/>
    </xf>
    <xf numFmtId="58" fontId="5" fillId="33" borderId="10" xfId="62" applyNumberFormat="1" applyFont="1" applyFill="1" applyBorder="1" applyAlignment="1">
      <alignment horizontal="left" vertical="center" wrapText="1"/>
      <protection/>
    </xf>
    <xf numFmtId="185" fontId="10" fillId="33" borderId="10" xfId="42" applyNumberFormat="1" applyFont="1" applyFill="1" applyBorder="1" applyAlignment="1" applyProtection="1">
      <alignment vertical="top"/>
      <protection hidden="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0" xfId="62" applyFont="1" applyFill="1" applyAlignment="1">
      <alignment vertical="center" wrapText="1"/>
      <protection/>
    </xf>
    <xf numFmtId="0" fontId="5" fillId="33" borderId="11" xfId="62" applyFont="1" applyFill="1" applyBorder="1" applyAlignment="1">
      <alignment vertical="center" wrapText="1"/>
      <protection/>
    </xf>
    <xf numFmtId="0" fontId="5" fillId="33" borderId="0" xfId="62"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51" fillId="33" borderId="10" xfId="63" applyFont="1" applyFill="1" applyBorder="1" applyAlignment="1">
      <alignment vertical="center" wrapText="1"/>
      <protection/>
    </xf>
    <xf numFmtId="185" fontId="51" fillId="33" borderId="10" xfId="42" applyNumberFormat="1" applyFont="1" applyFill="1" applyBorder="1" applyAlignment="1" applyProtection="1">
      <alignment vertical="top"/>
      <protection hidden="1"/>
    </xf>
    <xf numFmtId="180" fontId="5" fillId="33" borderId="10" xfId="62" applyNumberFormat="1" applyFont="1" applyFill="1" applyBorder="1" applyAlignment="1">
      <alignment horizontal="center" vertical="center" wrapText="1"/>
      <protection/>
    </xf>
    <xf numFmtId="184" fontId="5" fillId="33" borderId="10" xfId="62" applyNumberFormat="1" applyFont="1" applyFill="1" applyBorder="1" applyAlignment="1">
      <alignment horizontal="center" vertical="center" wrapText="1"/>
      <protection/>
    </xf>
    <xf numFmtId="0" fontId="10" fillId="33" borderId="10" xfId="63" applyFont="1" applyFill="1" applyBorder="1" applyAlignment="1">
      <alignment vertical="center" wrapText="1"/>
      <protection/>
    </xf>
    <xf numFmtId="186" fontId="10" fillId="33" borderId="10" xfId="63" applyNumberFormat="1" applyFont="1" applyFill="1" applyBorder="1" applyAlignment="1">
      <alignment vertical="center" wrapText="1"/>
      <protection/>
    </xf>
    <xf numFmtId="190" fontId="10" fillId="33" borderId="10" xfId="63" applyNumberFormat="1" applyFont="1" applyFill="1" applyBorder="1" applyAlignment="1">
      <alignment vertical="center" wrapText="1"/>
      <protection/>
    </xf>
    <xf numFmtId="0" fontId="11" fillId="33" borderId="10" xfId="0" applyNumberFormat="1" applyFont="1" applyFill="1" applyBorder="1" applyAlignment="1" applyProtection="1">
      <alignment horizontal="left" vertical="top" wrapText="1"/>
      <protection locked="0"/>
    </xf>
    <xf numFmtId="0" fontId="10" fillId="0" borderId="10" xfId="63" applyFont="1" applyFill="1" applyBorder="1" applyAlignment="1">
      <alignment vertical="center" wrapText="1"/>
      <protection/>
    </xf>
    <xf numFmtId="186" fontId="10" fillId="0" borderId="10" xfId="63" applyNumberFormat="1" applyFont="1" applyFill="1" applyBorder="1" applyAlignment="1">
      <alignment vertical="center" wrapText="1"/>
      <protection/>
    </xf>
    <xf numFmtId="190" fontId="10" fillId="0" borderId="10" xfId="63" applyNumberFormat="1" applyFont="1" applyFill="1" applyBorder="1" applyAlignment="1">
      <alignment vertical="center" wrapText="1"/>
      <protection/>
    </xf>
    <xf numFmtId="190" fontId="51" fillId="33" borderId="10" xfId="63" applyNumberFormat="1" applyFont="1" applyFill="1" applyBorder="1" applyAlignment="1">
      <alignment vertical="center" wrapText="1"/>
      <protection/>
    </xf>
    <xf numFmtId="180" fontId="52" fillId="33" borderId="10" xfId="62" applyNumberFormat="1" applyFont="1" applyFill="1" applyBorder="1" applyAlignment="1">
      <alignment horizontal="center" vertical="center"/>
      <protection/>
    </xf>
    <xf numFmtId="0" fontId="53" fillId="33" borderId="10" xfId="62" applyFont="1" applyFill="1" applyBorder="1" applyAlignment="1">
      <alignment vertical="center" wrapText="1"/>
      <protection/>
    </xf>
    <xf numFmtId="180" fontId="53" fillId="33" borderId="10" xfId="62" applyNumberFormat="1" applyFont="1" applyFill="1" applyBorder="1" applyAlignment="1">
      <alignment horizontal="center" vertical="center" wrapText="1"/>
      <protection/>
    </xf>
    <xf numFmtId="0" fontId="52" fillId="33" borderId="10" xfId="0" applyNumberFormat="1" applyFont="1" applyFill="1" applyBorder="1" applyAlignment="1" applyProtection="1">
      <alignment horizontal="left" vertical="top" wrapText="1"/>
      <protection locked="0"/>
    </xf>
    <xf numFmtId="186" fontId="51" fillId="33" borderId="10" xfId="63" applyNumberFormat="1" applyFont="1" applyFill="1" applyBorder="1" applyAlignment="1">
      <alignment vertical="center" wrapText="1"/>
      <protection/>
    </xf>
    <xf numFmtId="58" fontId="53" fillId="33" borderId="10" xfId="62" applyNumberFormat="1" applyFont="1" applyFill="1" applyBorder="1" applyAlignment="1">
      <alignment horizontal="left" vertical="center" wrapText="1"/>
      <protection/>
    </xf>
    <xf numFmtId="0" fontId="51" fillId="0" borderId="10" xfId="63" applyFont="1" applyFill="1" applyBorder="1" applyAlignment="1">
      <alignment vertical="center" wrapText="1"/>
      <protection/>
    </xf>
    <xf numFmtId="186" fontId="51" fillId="0" borderId="10" xfId="63" applyNumberFormat="1" applyFont="1" applyFill="1" applyBorder="1" applyAlignment="1">
      <alignment vertical="center" wrapText="1"/>
      <protection/>
    </xf>
    <xf numFmtId="190" fontId="51" fillId="0" borderId="10" xfId="63" applyNumberFormat="1" applyFont="1" applyFill="1" applyBorder="1" applyAlignment="1">
      <alignment vertical="center" wrapText="1"/>
      <protection/>
    </xf>
    <xf numFmtId="0" fontId="51" fillId="0" borderId="10" xfId="63" applyFont="1" applyFill="1" applyBorder="1" applyAlignment="1">
      <alignment horizontal="left" vertical="center" wrapText="1"/>
      <protection/>
    </xf>
    <xf numFmtId="0" fontId="11" fillId="33" borderId="10" xfId="0" applyFont="1" applyFill="1" applyBorder="1" applyAlignment="1">
      <alignment horizontal="center" vertical="center" wrapText="1"/>
    </xf>
    <xf numFmtId="180" fontId="52" fillId="0" borderId="10" xfId="62" applyNumberFormat="1" applyFont="1" applyFill="1" applyBorder="1" applyAlignment="1">
      <alignment horizontal="center" vertical="center" wrapText="1"/>
      <protection/>
    </xf>
    <xf numFmtId="0" fontId="11" fillId="0" borderId="12" xfId="0" applyNumberFormat="1" applyFont="1" applyFill="1" applyBorder="1" applyAlignment="1" applyProtection="1">
      <alignment horizontal="left" vertical="top" wrapText="1"/>
      <protection locked="0"/>
    </xf>
    <xf numFmtId="180" fontId="11" fillId="0" borderId="10" xfId="62" applyNumberFormat="1" applyFont="1" applyFill="1" applyBorder="1" applyAlignment="1">
      <alignment horizontal="center" vertical="center" wrapText="1"/>
      <protection/>
    </xf>
    <xf numFmtId="0" fontId="11" fillId="0" borderId="10" xfId="62" applyFont="1" applyFill="1" applyBorder="1" applyAlignment="1">
      <alignment vertical="center" wrapText="1"/>
      <protection/>
    </xf>
    <xf numFmtId="0" fontId="5" fillId="0" borderId="10" xfId="0" applyFont="1" applyFill="1" applyBorder="1" applyAlignment="1">
      <alignment horizontal="center" vertical="center" wrapText="1"/>
    </xf>
    <xf numFmtId="180" fontId="54"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180" fontId="5" fillId="0" borderId="10" xfId="62" applyNumberFormat="1" applyFont="1" applyFill="1" applyBorder="1" applyAlignment="1">
      <alignment horizontal="center" vertical="center" wrapText="1"/>
      <protection/>
    </xf>
    <xf numFmtId="184" fontId="11" fillId="0" borderId="10" xfId="0" applyNumberFormat="1" applyFont="1" applyFill="1" applyBorder="1" applyAlignment="1">
      <alignment horizontal="center" vertical="center" wrapText="1"/>
    </xf>
    <xf numFmtId="0" fontId="10" fillId="0" borderId="10" xfId="63" applyFont="1" applyFill="1" applyBorder="1" applyAlignment="1">
      <alignment horizontal="left" vertical="center" wrapText="1"/>
      <protection/>
    </xf>
    <xf numFmtId="190" fontId="10" fillId="0" borderId="10" xfId="63" applyNumberFormat="1" applyFont="1" applyFill="1" applyBorder="1" applyAlignment="1">
      <alignment horizontal="right" vertical="center" wrapText="1"/>
      <protection/>
    </xf>
    <xf numFmtId="186" fontId="10" fillId="0" borderId="12" xfId="63" applyNumberFormat="1" applyFont="1" applyFill="1" applyBorder="1" applyAlignment="1">
      <alignment vertical="center" wrapText="1"/>
      <protection/>
    </xf>
    <xf numFmtId="0" fontId="5" fillId="0" borderId="10" xfId="62" applyFont="1" applyFill="1" applyBorder="1" applyAlignment="1">
      <alignment vertical="center" wrapText="1"/>
      <protection/>
    </xf>
    <xf numFmtId="186" fontId="10" fillId="0" borderId="0" xfId="63" applyNumberFormat="1" applyFont="1" applyFill="1" applyBorder="1" applyAlignment="1">
      <alignment vertical="center" wrapText="1"/>
      <protection/>
    </xf>
    <xf numFmtId="0" fontId="10" fillId="0" borderId="0" xfId="63" applyFont="1" applyFill="1" applyBorder="1" applyAlignment="1">
      <alignment horizontal="left" vertical="center" wrapText="1"/>
      <protection/>
    </xf>
    <xf numFmtId="0" fontId="5" fillId="0" borderId="0" xfId="0" applyFont="1" applyFill="1" applyAlignment="1">
      <alignment horizontal="center" vertical="center" wrapText="1"/>
    </xf>
    <xf numFmtId="187" fontId="10" fillId="0" borderId="10" xfId="49" applyNumberFormat="1" applyFont="1" applyFill="1" applyBorder="1" applyAlignment="1">
      <alignment vertical="center" wrapText="1"/>
    </xf>
    <xf numFmtId="0" fontId="5" fillId="0" borderId="0" xfId="62" applyFont="1" applyFill="1" applyAlignment="1">
      <alignment vertical="center" wrapText="1"/>
      <protection/>
    </xf>
    <xf numFmtId="0" fontId="11" fillId="0" borderId="10" xfId="62" applyFont="1" applyFill="1" applyBorder="1" applyAlignment="1">
      <alignment horizontal="left" vertical="center" wrapText="1"/>
      <protection/>
    </xf>
    <xf numFmtId="38" fontId="10" fillId="0" borderId="10" xfId="49" applyFont="1" applyFill="1" applyBorder="1" applyAlignment="1">
      <alignment horizontal="center" vertical="center" wrapText="1"/>
    </xf>
    <xf numFmtId="0" fontId="11" fillId="0" borderId="12" xfId="0" applyFont="1" applyFill="1" applyBorder="1" applyAlignment="1" applyProtection="1">
      <alignment horizontal="left" vertical="top" wrapText="1"/>
      <protection locked="0"/>
    </xf>
    <xf numFmtId="0" fontId="52" fillId="0" borderId="12" xfId="0" applyFont="1" applyFill="1" applyBorder="1" applyAlignment="1" applyProtection="1">
      <alignment horizontal="left" vertical="top" wrapText="1"/>
      <protection locked="0"/>
    </xf>
    <xf numFmtId="180" fontId="53" fillId="0" borderId="10" xfId="62" applyNumberFormat="1" applyFont="1" applyFill="1" applyBorder="1" applyAlignment="1">
      <alignment horizontal="center" vertical="center" wrapText="1"/>
      <protection/>
    </xf>
    <xf numFmtId="0" fontId="53" fillId="0" borderId="10" xfId="62" applyFont="1" applyFill="1" applyBorder="1" applyAlignment="1">
      <alignment vertical="center" wrapText="1"/>
      <protection/>
    </xf>
    <xf numFmtId="0" fontId="53" fillId="0" borderId="0" xfId="62" applyFont="1" applyFill="1" applyAlignment="1">
      <alignment vertical="center" wrapText="1"/>
      <protection/>
    </xf>
    <xf numFmtId="184" fontId="5" fillId="0" borderId="10" xfId="62" applyNumberFormat="1" applyFont="1" applyFill="1" applyBorder="1" applyAlignment="1">
      <alignment horizontal="center" vertical="center" wrapText="1"/>
      <protection/>
    </xf>
    <xf numFmtId="0" fontId="8" fillId="33" borderId="0" xfId="0" applyFont="1" applyFill="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vertical="center"/>
    </xf>
    <xf numFmtId="0" fontId="7" fillId="33" borderId="0" xfId="0" applyFont="1" applyFill="1" applyAlignment="1">
      <alignment horizontal="left" vertical="center" wrapText="1"/>
    </xf>
    <xf numFmtId="0" fontId="7" fillId="33" borderId="0" xfId="0" applyFont="1" applyFill="1" applyAlignment="1">
      <alignment vertical="center" wrapText="1"/>
    </xf>
    <xf numFmtId="185" fontId="10" fillId="0" borderId="10" xfId="42" applyNumberFormat="1" applyFont="1" applyFill="1" applyBorder="1" applyAlignment="1" applyProtection="1">
      <alignment vertical="top" wrapText="1"/>
      <protection hidden="1"/>
    </xf>
    <xf numFmtId="185" fontId="51" fillId="0" borderId="10" xfId="42" applyNumberFormat="1" applyFont="1" applyFill="1" applyBorder="1" applyAlignment="1" applyProtection="1">
      <alignment vertical="top" wrapText="1"/>
      <protection hidden="1"/>
    </xf>
    <xf numFmtId="180" fontId="11" fillId="0" borderId="10" xfId="63"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平成１９年度契約台帳" xfId="63"/>
    <cellStyle name="Followed Hyperlink" xfId="64"/>
    <cellStyle name="良い" xfId="65"/>
  </cellStyles>
  <dxfs count="1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lit.go.jp/01&#65294;&#32076;&#29702;&#26989;&#21209;&#38306;&#20418;\&#9733;&#65316;&#12489;&#12521;&#12452;&#12502;\&#9734;&#30465;&#20869;&#20250;&#35336;&#30435;&#26619;\&#65320;30&#24180;\&#28310;&#20633;&#26360;&#39006;\&#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79"/>
  <sheetViews>
    <sheetView tabSelected="1" view="pageBreakPreview" zoomScale="70" zoomScaleSheetLayoutView="70" zoomScalePageLayoutView="0" workbookViewId="0" topLeftCell="A1">
      <pane ySplit="5" topLeftCell="A6" activePane="bottomLeft" state="frozen"/>
      <selection pane="topLeft" activeCell="A1" sqref="A1"/>
      <selection pane="bottomLeft" activeCell="D7" sqref="D7"/>
    </sheetView>
  </sheetViews>
  <sheetFormatPr defaultColWidth="9.00390625" defaultRowHeight="13.5"/>
  <cols>
    <col min="1" max="1" width="25.625" style="4" customWidth="1"/>
    <col min="2" max="2" width="15.625" style="5" customWidth="1"/>
    <col min="3" max="3" width="14.375" style="4" customWidth="1"/>
    <col min="4" max="4" width="19.50390625" style="6" customWidth="1"/>
    <col min="5" max="5" width="19.00390625" style="7" customWidth="1"/>
    <col min="6" max="6" width="91.75390625" style="4" customWidth="1"/>
    <col min="7" max="7" width="12.625" style="4" customWidth="1"/>
    <col min="8" max="8" width="12.625" style="5" customWidth="1"/>
    <col min="9" max="9" width="8.00390625" style="5" customWidth="1"/>
    <col min="10" max="10" width="6.50390625" style="4" customWidth="1"/>
    <col min="11" max="16384" width="9.00390625" style="4" customWidth="1"/>
  </cols>
  <sheetData>
    <row r="1" ht="13.5">
      <c r="A1" s="4" t="s">
        <v>12</v>
      </c>
    </row>
    <row r="2" spans="1:10" ht="16.5">
      <c r="A2" s="64" t="s">
        <v>11</v>
      </c>
      <c r="B2" s="65"/>
      <c r="C2" s="65"/>
      <c r="D2" s="65"/>
      <c r="E2" s="66"/>
      <c r="F2" s="65"/>
      <c r="G2" s="65"/>
      <c r="H2" s="65"/>
      <c r="I2" s="65"/>
      <c r="J2" s="65"/>
    </row>
    <row r="5" spans="1:10" s="53" customFormat="1" ht="47.25" customHeight="1">
      <c r="A5" s="42" t="s">
        <v>3</v>
      </c>
      <c r="B5" s="42" t="s">
        <v>0</v>
      </c>
      <c r="C5" s="42" t="s">
        <v>2</v>
      </c>
      <c r="D5" s="42" t="s">
        <v>4</v>
      </c>
      <c r="E5" s="42" t="s">
        <v>13</v>
      </c>
      <c r="F5" s="42" t="s">
        <v>7</v>
      </c>
      <c r="G5" s="42" t="s">
        <v>5</v>
      </c>
      <c r="H5" s="42" t="s">
        <v>1</v>
      </c>
      <c r="I5" s="42" t="s">
        <v>6</v>
      </c>
      <c r="J5" s="42" t="s">
        <v>8</v>
      </c>
    </row>
    <row r="6" spans="1:10" s="53" customFormat="1" ht="125.25" customHeight="1">
      <c r="A6" s="23" t="s">
        <v>25</v>
      </c>
      <c r="B6" s="39" t="s">
        <v>16</v>
      </c>
      <c r="C6" s="24">
        <v>45019</v>
      </c>
      <c r="D6" s="23" t="s">
        <v>46</v>
      </c>
      <c r="E6" s="40">
        <v>3180001115529</v>
      </c>
      <c r="F6" s="41" t="s">
        <v>72</v>
      </c>
      <c r="G6" s="54">
        <v>17688000</v>
      </c>
      <c r="H6" s="54">
        <v>17600000</v>
      </c>
      <c r="I6" s="69">
        <f aca="true" t="shared" si="0" ref="I6:I37">SUM(H6/G6)</f>
        <v>0.9950248756218906</v>
      </c>
      <c r="J6" s="44" t="s">
        <v>14</v>
      </c>
    </row>
    <row r="7" spans="1:10" s="53" customFormat="1" ht="125.25" customHeight="1">
      <c r="A7" s="23" t="s">
        <v>26</v>
      </c>
      <c r="B7" s="39" t="s">
        <v>16</v>
      </c>
      <c r="C7" s="24">
        <v>45019</v>
      </c>
      <c r="D7" s="23" t="s">
        <v>47</v>
      </c>
      <c r="E7" s="40">
        <v>8013401001509</v>
      </c>
      <c r="F7" s="41" t="s">
        <v>73</v>
      </c>
      <c r="G7" s="54">
        <v>17699000</v>
      </c>
      <c r="H7" s="54">
        <v>17666000</v>
      </c>
      <c r="I7" s="69">
        <f t="shared" si="0"/>
        <v>0.9981354878806712</v>
      </c>
      <c r="J7" s="44" t="s">
        <v>14</v>
      </c>
    </row>
    <row r="8" spans="1:10" s="53" customFormat="1" ht="221.25" customHeight="1">
      <c r="A8" s="23" t="s">
        <v>17</v>
      </c>
      <c r="B8" s="39" t="s">
        <v>16</v>
      </c>
      <c r="C8" s="24">
        <v>45019</v>
      </c>
      <c r="D8" s="23" t="s">
        <v>48</v>
      </c>
      <c r="E8" s="40">
        <v>2120001041913</v>
      </c>
      <c r="F8" s="41" t="s">
        <v>95</v>
      </c>
      <c r="G8" s="25">
        <v>20933000</v>
      </c>
      <c r="H8" s="25">
        <v>20922000</v>
      </c>
      <c r="I8" s="69">
        <f t="shared" si="0"/>
        <v>0.999474513925381</v>
      </c>
      <c r="J8" s="44" t="s">
        <v>14</v>
      </c>
    </row>
    <row r="9" spans="1:10" s="53" customFormat="1" ht="125.25" customHeight="1">
      <c r="A9" s="23" t="s">
        <v>31</v>
      </c>
      <c r="B9" s="39" t="s">
        <v>16</v>
      </c>
      <c r="C9" s="24">
        <v>45019</v>
      </c>
      <c r="D9" s="23" t="s">
        <v>49</v>
      </c>
      <c r="E9" s="40">
        <v>8010701012863</v>
      </c>
      <c r="F9" s="41" t="s">
        <v>104</v>
      </c>
      <c r="G9" s="25">
        <v>17996000</v>
      </c>
      <c r="H9" s="25">
        <v>17980000</v>
      </c>
      <c r="I9" s="69">
        <f t="shared" si="0"/>
        <v>0.9991109135363414</v>
      </c>
      <c r="J9" s="44" t="s">
        <v>14</v>
      </c>
    </row>
    <row r="10" spans="1:10" s="53" customFormat="1" ht="218.25" customHeight="1">
      <c r="A10" s="23" t="s">
        <v>32</v>
      </c>
      <c r="B10" s="39" t="s">
        <v>16</v>
      </c>
      <c r="C10" s="24">
        <v>45021</v>
      </c>
      <c r="D10" s="23" t="s">
        <v>15</v>
      </c>
      <c r="E10" s="40">
        <v>5013201004656</v>
      </c>
      <c r="F10" s="41" t="s">
        <v>74</v>
      </c>
      <c r="G10" s="25">
        <v>26994000</v>
      </c>
      <c r="H10" s="25">
        <v>26994000</v>
      </c>
      <c r="I10" s="69">
        <f t="shared" si="0"/>
        <v>1</v>
      </c>
      <c r="J10" s="44" t="s">
        <v>14</v>
      </c>
    </row>
    <row r="11" spans="1:10" s="53" customFormat="1" ht="159.75" customHeight="1">
      <c r="A11" s="23" t="s">
        <v>33</v>
      </c>
      <c r="B11" s="39" t="s">
        <v>16</v>
      </c>
      <c r="C11" s="24">
        <v>45026</v>
      </c>
      <c r="D11" s="23" t="s">
        <v>65</v>
      </c>
      <c r="E11" s="40">
        <v>4010001095836</v>
      </c>
      <c r="F11" s="41" t="s">
        <v>75</v>
      </c>
      <c r="G11" s="25">
        <v>7986000</v>
      </c>
      <c r="H11" s="25">
        <v>7975000</v>
      </c>
      <c r="I11" s="69">
        <f t="shared" si="0"/>
        <v>0.9986225895316805</v>
      </c>
      <c r="J11" s="44" t="s">
        <v>14</v>
      </c>
    </row>
    <row r="12" spans="1:10" s="53" customFormat="1" ht="125.25" customHeight="1">
      <c r="A12" s="23" t="s">
        <v>18</v>
      </c>
      <c r="B12" s="39" t="s">
        <v>16</v>
      </c>
      <c r="C12" s="24">
        <v>45026</v>
      </c>
      <c r="D12" s="23" t="s">
        <v>50</v>
      </c>
      <c r="E12" s="40">
        <v>7011101057995</v>
      </c>
      <c r="F12" s="41" t="s">
        <v>76</v>
      </c>
      <c r="G12" s="25">
        <v>15499000</v>
      </c>
      <c r="H12" s="25">
        <v>15499000</v>
      </c>
      <c r="I12" s="69">
        <f t="shared" si="0"/>
        <v>1</v>
      </c>
      <c r="J12" s="44" t="s">
        <v>14</v>
      </c>
    </row>
    <row r="13" spans="1:10" s="53" customFormat="1" ht="258" customHeight="1">
      <c r="A13" s="23" t="s">
        <v>19</v>
      </c>
      <c r="B13" s="39" t="s">
        <v>16</v>
      </c>
      <c r="C13" s="24">
        <v>45027</v>
      </c>
      <c r="D13" s="23" t="s">
        <v>51</v>
      </c>
      <c r="E13" s="40" t="s">
        <v>66</v>
      </c>
      <c r="F13" s="41" t="s">
        <v>78</v>
      </c>
      <c r="G13" s="25">
        <v>10384000</v>
      </c>
      <c r="H13" s="25">
        <v>10384000</v>
      </c>
      <c r="I13" s="69">
        <f t="shared" si="0"/>
        <v>1</v>
      </c>
      <c r="J13" s="44" t="s">
        <v>14</v>
      </c>
    </row>
    <row r="14" spans="1:10" s="53" customFormat="1" ht="258" customHeight="1">
      <c r="A14" s="23" t="s">
        <v>100</v>
      </c>
      <c r="B14" s="39" t="s">
        <v>16</v>
      </c>
      <c r="C14" s="24">
        <v>45030</v>
      </c>
      <c r="D14" s="23" t="s">
        <v>101</v>
      </c>
      <c r="E14" s="40">
        <v>8010001008843</v>
      </c>
      <c r="F14" s="41" t="s">
        <v>102</v>
      </c>
      <c r="G14" s="25">
        <v>14729000</v>
      </c>
      <c r="H14" s="25">
        <v>14729000</v>
      </c>
      <c r="I14" s="69">
        <f t="shared" si="0"/>
        <v>1</v>
      </c>
      <c r="J14" s="44" t="s">
        <v>14</v>
      </c>
    </row>
    <row r="15" spans="1:10" s="53" customFormat="1" ht="297" customHeight="1">
      <c r="A15" s="23" t="s">
        <v>20</v>
      </c>
      <c r="B15" s="39" t="s">
        <v>16</v>
      </c>
      <c r="C15" s="24">
        <v>45035</v>
      </c>
      <c r="D15" s="23" t="s">
        <v>52</v>
      </c>
      <c r="E15" s="40">
        <v>4240001010433</v>
      </c>
      <c r="F15" s="41" t="s">
        <v>82</v>
      </c>
      <c r="G15" s="25">
        <v>11000000</v>
      </c>
      <c r="H15" s="25">
        <v>11000000</v>
      </c>
      <c r="I15" s="69">
        <f t="shared" si="0"/>
        <v>1</v>
      </c>
      <c r="J15" s="44" t="s">
        <v>14</v>
      </c>
    </row>
    <row r="16" spans="1:10" s="55" customFormat="1" ht="258.75" customHeight="1">
      <c r="A16" s="23" t="s">
        <v>21</v>
      </c>
      <c r="B16" s="39" t="s">
        <v>16</v>
      </c>
      <c r="C16" s="24">
        <v>45036</v>
      </c>
      <c r="D16" s="23" t="s">
        <v>53</v>
      </c>
      <c r="E16" s="40">
        <v>3250001015465</v>
      </c>
      <c r="F16" s="41" t="s">
        <v>81</v>
      </c>
      <c r="G16" s="25">
        <v>24530000</v>
      </c>
      <c r="H16" s="25">
        <v>24420000</v>
      </c>
      <c r="I16" s="69">
        <f t="shared" si="0"/>
        <v>0.9955156950672646</v>
      </c>
      <c r="J16" s="44" t="s">
        <v>14</v>
      </c>
    </row>
    <row r="17" spans="1:10" s="55" customFormat="1" ht="291.75" customHeight="1">
      <c r="A17" s="23" t="s">
        <v>34</v>
      </c>
      <c r="B17" s="39" t="s">
        <v>16</v>
      </c>
      <c r="C17" s="24">
        <v>45036</v>
      </c>
      <c r="D17" s="23" t="s">
        <v>54</v>
      </c>
      <c r="E17" s="40">
        <v>3010001076738</v>
      </c>
      <c r="F17" s="41" t="s">
        <v>80</v>
      </c>
      <c r="G17" s="25">
        <v>22660000</v>
      </c>
      <c r="H17" s="25">
        <v>22660000</v>
      </c>
      <c r="I17" s="69">
        <f t="shared" si="0"/>
        <v>1</v>
      </c>
      <c r="J17" s="44" t="s">
        <v>14</v>
      </c>
    </row>
    <row r="18" spans="1:10" s="53" customFormat="1" ht="338.25" customHeight="1">
      <c r="A18" s="23" t="s">
        <v>35</v>
      </c>
      <c r="B18" s="39" t="s">
        <v>16</v>
      </c>
      <c r="C18" s="24">
        <v>45036</v>
      </c>
      <c r="D18" s="23" t="s">
        <v>54</v>
      </c>
      <c r="E18" s="40">
        <v>3010001076738</v>
      </c>
      <c r="F18" s="41" t="s">
        <v>79</v>
      </c>
      <c r="G18" s="25">
        <v>25080000</v>
      </c>
      <c r="H18" s="25">
        <v>24970000</v>
      </c>
      <c r="I18" s="69">
        <f t="shared" si="0"/>
        <v>0.9956140350877193</v>
      </c>
      <c r="J18" s="44" t="s">
        <v>14</v>
      </c>
    </row>
    <row r="19" spans="1:10" s="53" customFormat="1" ht="212.25" customHeight="1">
      <c r="A19" s="23" t="s">
        <v>22</v>
      </c>
      <c r="B19" s="39" t="s">
        <v>16</v>
      </c>
      <c r="C19" s="24">
        <v>45036</v>
      </c>
      <c r="D19" s="23" t="s">
        <v>55</v>
      </c>
      <c r="E19" s="40">
        <v>1010005002873</v>
      </c>
      <c r="F19" s="41" t="s">
        <v>96</v>
      </c>
      <c r="G19" s="25">
        <v>26961000</v>
      </c>
      <c r="H19" s="25">
        <v>26400000</v>
      </c>
      <c r="I19" s="69">
        <f t="shared" si="0"/>
        <v>0.9791921664626683</v>
      </c>
      <c r="J19" s="44" t="s">
        <v>14</v>
      </c>
    </row>
    <row r="20" spans="1:10" s="53" customFormat="1" ht="216" customHeight="1">
      <c r="A20" s="23" t="s">
        <v>23</v>
      </c>
      <c r="B20" s="39" t="s">
        <v>16</v>
      </c>
      <c r="C20" s="24">
        <v>45036</v>
      </c>
      <c r="D20" s="23" t="s">
        <v>103</v>
      </c>
      <c r="E20" s="40">
        <v>1010005002873</v>
      </c>
      <c r="F20" s="41" t="s">
        <v>97</v>
      </c>
      <c r="G20" s="25">
        <v>22760000</v>
      </c>
      <c r="H20" s="25">
        <v>24200000</v>
      </c>
      <c r="I20" s="69">
        <f t="shared" si="0"/>
        <v>1.063268892794376</v>
      </c>
      <c r="J20" s="44" t="s">
        <v>14</v>
      </c>
    </row>
    <row r="21" spans="1:10" s="55" customFormat="1" ht="327.75" customHeight="1">
      <c r="A21" s="23" t="s">
        <v>36</v>
      </c>
      <c r="B21" s="39" t="s">
        <v>16</v>
      </c>
      <c r="C21" s="24">
        <v>45054</v>
      </c>
      <c r="D21" s="23" t="s">
        <v>56</v>
      </c>
      <c r="E21" s="40">
        <v>4011001005165</v>
      </c>
      <c r="F21" s="41" t="s">
        <v>92</v>
      </c>
      <c r="G21" s="25">
        <v>13090000</v>
      </c>
      <c r="H21" s="25">
        <v>13090000</v>
      </c>
      <c r="I21" s="69">
        <f t="shared" si="0"/>
        <v>1</v>
      </c>
      <c r="J21" s="44" t="s">
        <v>14</v>
      </c>
    </row>
    <row r="22" spans="1:10" s="53" customFormat="1" ht="269.25" customHeight="1">
      <c r="A22" s="23" t="s">
        <v>37</v>
      </c>
      <c r="B22" s="39" t="s">
        <v>16</v>
      </c>
      <c r="C22" s="24">
        <v>45054</v>
      </c>
      <c r="D22" s="23" t="s">
        <v>57</v>
      </c>
      <c r="E22" s="38">
        <v>2011101037696</v>
      </c>
      <c r="F22" s="41" t="s">
        <v>94</v>
      </c>
      <c r="G22" s="25">
        <v>7467922</v>
      </c>
      <c r="H22" s="25">
        <v>7447000</v>
      </c>
      <c r="I22" s="69">
        <f t="shared" si="0"/>
        <v>0.9971984174446386</v>
      </c>
      <c r="J22" s="44" t="s">
        <v>14</v>
      </c>
    </row>
    <row r="23" spans="1:10" s="53" customFormat="1" ht="275.25" customHeight="1">
      <c r="A23" s="23" t="s">
        <v>24</v>
      </c>
      <c r="B23" s="39" t="s">
        <v>16</v>
      </c>
      <c r="C23" s="24">
        <v>45058</v>
      </c>
      <c r="D23" s="23" t="s">
        <v>67</v>
      </c>
      <c r="E23" s="40">
        <v>8700150008194</v>
      </c>
      <c r="F23" s="41" t="s">
        <v>93</v>
      </c>
      <c r="G23" s="25">
        <v>16951000</v>
      </c>
      <c r="H23" s="25">
        <v>16951000</v>
      </c>
      <c r="I23" s="69">
        <f t="shared" si="0"/>
        <v>1</v>
      </c>
      <c r="J23" s="44" t="s">
        <v>14</v>
      </c>
    </row>
    <row r="24" spans="1:10" s="53" customFormat="1" ht="242.25" customHeight="1">
      <c r="A24" s="23" t="s">
        <v>38</v>
      </c>
      <c r="B24" s="39" t="s">
        <v>16</v>
      </c>
      <c r="C24" s="24">
        <v>45075</v>
      </c>
      <c r="D24" s="23" t="s">
        <v>58</v>
      </c>
      <c r="E24" s="40">
        <v>7010001042703</v>
      </c>
      <c r="F24" s="41" t="s">
        <v>84</v>
      </c>
      <c r="G24" s="25">
        <v>23496000</v>
      </c>
      <c r="H24" s="25">
        <v>23496000</v>
      </c>
      <c r="I24" s="69">
        <f t="shared" si="0"/>
        <v>1</v>
      </c>
      <c r="J24" s="44" t="s">
        <v>14</v>
      </c>
    </row>
    <row r="25" spans="1:10" s="55" customFormat="1" ht="211.5" customHeight="1">
      <c r="A25" s="23" t="s">
        <v>39</v>
      </c>
      <c r="B25" s="39" t="s">
        <v>16</v>
      </c>
      <c r="C25" s="24">
        <v>45075</v>
      </c>
      <c r="D25" s="23" t="s">
        <v>68</v>
      </c>
      <c r="E25" s="40">
        <v>4010701026082</v>
      </c>
      <c r="F25" s="41" t="s">
        <v>85</v>
      </c>
      <c r="G25" s="25">
        <v>11748000</v>
      </c>
      <c r="H25" s="25">
        <v>11737000</v>
      </c>
      <c r="I25" s="69">
        <f t="shared" si="0"/>
        <v>0.9990636704119851</v>
      </c>
      <c r="J25" s="44" t="s">
        <v>14</v>
      </c>
    </row>
    <row r="26" spans="1:10" s="55" customFormat="1" ht="335.25" customHeight="1">
      <c r="A26" s="23" t="s">
        <v>30</v>
      </c>
      <c r="B26" s="39" t="s">
        <v>16</v>
      </c>
      <c r="C26" s="24">
        <v>45075</v>
      </c>
      <c r="D26" s="23" t="s">
        <v>59</v>
      </c>
      <c r="E26" s="40">
        <v>8013401001509</v>
      </c>
      <c r="F26" s="41" t="s">
        <v>83</v>
      </c>
      <c r="G26" s="25">
        <v>11748000</v>
      </c>
      <c r="H26" s="25">
        <v>11737000</v>
      </c>
      <c r="I26" s="69">
        <f t="shared" si="0"/>
        <v>0.9990636704119851</v>
      </c>
      <c r="J26" s="44" t="s">
        <v>14</v>
      </c>
    </row>
    <row r="27" spans="1:10" s="55" customFormat="1" ht="262.5" customHeight="1">
      <c r="A27" s="23" t="s">
        <v>69</v>
      </c>
      <c r="B27" s="39" t="s">
        <v>16</v>
      </c>
      <c r="C27" s="24">
        <v>45075</v>
      </c>
      <c r="D27" s="23" t="s">
        <v>59</v>
      </c>
      <c r="E27" s="40">
        <v>8013401001509</v>
      </c>
      <c r="F27" s="41" t="s">
        <v>86</v>
      </c>
      <c r="G27" s="25">
        <v>31999000</v>
      </c>
      <c r="H27" s="25">
        <v>31900000</v>
      </c>
      <c r="I27" s="69">
        <f t="shared" si="0"/>
        <v>0.9969061533172912</v>
      </c>
      <c r="J27" s="44" t="s">
        <v>14</v>
      </c>
    </row>
    <row r="28" spans="1:10" s="55" customFormat="1" ht="234.75" customHeight="1">
      <c r="A28" s="23" t="s">
        <v>27</v>
      </c>
      <c r="B28" s="39" t="s">
        <v>16</v>
      </c>
      <c r="C28" s="24">
        <v>45076</v>
      </c>
      <c r="D28" s="23" t="s">
        <v>47</v>
      </c>
      <c r="E28" s="40">
        <v>8013401001509</v>
      </c>
      <c r="F28" s="56" t="s">
        <v>99</v>
      </c>
      <c r="G28" s="25">
        <v>16929000</v>
      </c>
      <c r="H28" s="25">
        <v>16929000</v>
      </c>
      <c r="I28" s="69">
        <f t="shared" si="0"/>
        <v>1</v>
      </c>
      <c r="J28" s="44" t="s">
        <v>14</v>
      </c>
    </row>
    <row r="29" spans="1:10" s="55" customFormat="1" ht="339" customHeight="1">
      <c r="A29" s="23" t="s">
        <v>40</v>
      </c>
      <c r="B29" s="39" t="s">
        <v>16</v>
      </c>
      <c r="C29" s="24">
        <v>45097</v>
      </c>
      <c r="D29" s="23" t="s">
        <v>60</v>
      </c>
      <c r="E29" s="40">
        <v>4011001005165</v>
      </c>
      <c r="F29" s="41" t="s">
        <v>77</v>
      </c>
      <c r="G29" s="25">
        <v>16203000</v>
      </c>
      <c r="H29" s="25">
        <v>16203000</v>
      </c>
      <c r="I29" s="69">
        <f t="shared" si="0"/>
        <v>1</v>
      </c>
      <c r="J29" s="44" t="s">
        <v>14</v>
      </c>
    </row>
    <row r="30" spans="1:10" s="55" customFormat="1" ht="223.5" customHeight="1">
      <c r="A30" s="23" t="s">
        <v>41</v>
      </c>
      <c r="B30" s="39" t="s">
        <v>16</v>
      </c>
      <c r="C30" s="24">
        <v>45104</v>
      </c>
      <c r="D30" s="23" t="s">
        <v>70</v>
      </c>
      <c r="E30" s="40">
        <v>6010001107003</v>
      </c>
      <c r="F30" s="41" t="s">
        <v>87</v>
      </c>
      <c r="G30" s="25">
        <v>12991000</v>
      </c>
      <c r="H30" s="25">
        <v>12991000</v>
      </c>
      <c r="I30" s="69">
        <f t="shared" si="0"/>
        <v>1</v>
      </c>
      <c r="J30" s="44" t="s">
        <v>14</v>
      </c>
    </row>
    <row r="31" spans="1:10" s="55" customFormat="1" ht="335.25" customHeight="1">
      <c r="A31" s="23" t="s">
        <v>28</v>
      </c>
      <c r="B31" s="39" t="s">
        <v>16</v>
      </c>
      <c r="C31" s="24">
        <v>45107</v>
      </c>
      <c r="D31" s="23" t="s">
        <v>61</v>
      </c>
      <c r="E31" s="40">
        <v>2010001146005</v>
      </c>
      <c r="F31" s="41" t="s">
        <v>91</v>
      </c>
      <c r="G31" s="57">
        <v>11000000</v>
      </c>
      <c r="H31" s="25">
        <v>11000000</v>
      </c>
      <c r="I31" s="69">
        <f t="shared" si="0"/>
        <v>1</v>
      </c>
      <c r="J31" s="44" t="s">
        <v>14</v>
      </c>
    </row>
    <row r="32" spans="1:10" s="55" customFormat="1" ht="283.5" customHeight="1">
      <c r="A32" s="23" t="s">
        <v>42</v>
      </c>
      <c r="B32" s="39" t="s">
        <v>16</v>
      </c>
      <c r="C32" s="24">
        <v>45107</v>
      </c>
      <c r="D32" s="23" t="s">
        <v>62</v>
      </c>
      <c r="E32" s="40">
        <v>7010601040057</v>
      </c>
      <c r="F32" s="41" t="s">
        <v>90</v>
      </c>
      <c r="G32" s="25">
        <v>11000000</v>
      </c>
      <c r="H32" s="25">
        <v>10967000</v>
      </c>
      <c r="I32" s="69">
        <f t="shared" si="0"/>
        <v>0.997</v>
      </c>
      <c r="J32" s="44" t="s">
        <v>14</v>
      </c>
    </row>
    <row r="33" spans="1:10" s="55" customFormat="1" ht="222.75" customHeight="1">
      <c r="A33" s="23" t="s">
        <v>43</v>
      </c>
      <c r="B33" s="39" t="s">
        <v>45</v>
      </c>
      <c r="C33" s="24">
        <v>45118</v>
      </c>
      <c r="D33" s="23" t="s">
        <v>63</v>
      </c>
      <c r="E33" s="40">
        <v>3010001221541</v>
      </c>
      <c r="F33" s="41" t="s">
        <v>88</v>
      </c>
      <c r="G33" s="25">
        <v>11000000</v>
      </c>
      <c r="H33" s="25">
        <v>11000000</v>
      </c>
      <c r="I33" s="69">
        <f t="shared" si="0"/>
        <v>1</v>
      </c>
      <c r="J33" s="44" t="s">
        <v>14</v>
      </c>
    </row>
    <row r="34" spans="1:10" s="55" customFormat="1" ht="300" customHeight="1">
      <c r="A34" s="23" t="s">
        <v>29</v>
      </c>
      <c r="B34" s="39" t="s">
        <v>45</v>
      </c>
      <c r="C34" s="24">
        <v>45118</v>
      </c>
      <c r="D34" s="23" t="s">
        <v>64</v>
      </c>
      <c r="E34" s="40">
        <v>3011101015783</v>
      </c>
      <c r="F34" s="41" t="s">
        <v>89</v>
      </c>
      <c r="G34" s="25">
        <v>11000000</v>
      </c>
      <c r="H34" s="25">
        <v>11000000</v>
      </c>
      <c r="I34" s="69">
        <f t="shared" si="0"/>
        <v>1</v>
      </c>
      <c r="J34" s="44" t="s">
        <v>14</v>
      </c>
    </row>
    <row r="35" spans="1:10" s="55" customFormat="1" ht="300" customHeight="1">
      <c r="A35" s="23" t="s">
        <v>108</v>
      </c>
      <c r="B35" s="39" t="s">
        <v>45</v>
      </c>
      <c r="C35" s="24">
        <v>45131</v>
      </c>
      <c r="D35" s="23" t="s">
        <v>109</v>
      </c>
      <c r="E35" s="40">
        <v>2010701023536</v>
      </c>
      <c r="F35" s="41" t="s">
        <v>147</v>
      </c>
      <c r="G35" s="25">
        <v>34980000</v>
      </c>
      <c r="H35" s="25">
        <v>34969496</v>
      </c>
      <c r="I35" s="69">
        <f t="shared" si="0"/>
        <v>0.9996997141223556</v>
      </c>
      <c r="J35" s="44" t="s">
        <v>14</v>
      </c>
    </row>
    <row r="36" spans="1:10" s="55" customFormat="1" ht="300" customHeight="1">
      <c r="A36" s="23" t="s">
        <v>119</v>
      </c>
      <c r="B36" s="39" t="s">
        <v>45</v>
      </c>
      <c r="C36" s="24">
        <v>45133</v>
      </c>
      <c r="D36" s="39" t="s">
        <v>136</v>
      </c>
      <c r="E36" s="40">
        <v>3010005018587</v>
      </c>
      <c r="F36" s="41" t="s">
        <v>140</v>
      </c>
      <c r="G36" s="25">
        <v>10384000</v>
      </c>
      <c r="H36" s="25">
        <v>10384000</v>
      </c>
      <c r="I36" s="69">
        <f t="shared" si="0"/>
        <v>1</v>
      </c>
      <c r="J36" s="44" t="s">
        <v>14</v>
      </c>
    </row>
    <row r="37" spans="1:10" s="55" customFormat="1" ht="300" customHeight="1">
      <c r="A37" s="23" t="s">
        <v>120</v>
      </c>
      <c r="B37" s="39" t="s">
        <v>45</v>
      </c>
      <c r="C37" s="24">
        <v>45134</v>
      </c>
      <c r="D37" s="39" t="s">
        <v>121</v>
      </c>
      <c r="E37" s="40">
        <v>4010001000696</v>
      </c>
      <c r="F37" s="41" t="s">
        <v>141</v>
      </c>
      <c r="G37" s="25">
        <v>16995000</v>
      </c>
      <c r="H37" s="25">
        <v>16995000</v>
      </c>
      <c r="I37" s="69">
        <f t="shared" si="0"/>
        <v>1</v>
      </c>
      <c r="J37" s="44" t="s">
        <v>14</v>
      </c>
    </row>
    <row r="38" spans="1:10" s="55" customFormat="1" ht="300" customHeight="1">
      <c r="A38" s="23" t="s">
        <v>105</v>
      </c>
      <c r="B38" s="39" t="s">
        <v>45</v>
      </c>
      <c r="C38" s="24">
        <v>45134</v>
      </c>
      <c r="D38" s="23" t="s">
        <v>106</v>
      </c>
      <c r="E38" s="45" t="s">
        <v>107</v>
      </c>
      <c r="F38" s="41" t="s">
        <v>142</v>
      </c>
      <c r="G38" s="25">
        <v>14994000</v>
      </c>
      <c r="H38" s="25">
        <v>14994000</v>
      </c>
      <c r="I38" s="69">
        <f aca="true" t="shared" si="1" ref="I38:I67">SUM(H38/G38)</f>
        <v>1</v>
      </c>
      <c r="J38" s="44" t="s">
        <v>14</v>
      </c>
    </row>
    <row r="39" spans="1:10" s="55" customFormat="1" ht="207.75" customHeight="1">
      <c r="A39" s="23" t="s">
        <v>44</v>
      </c>
      <c r="B39" s="39" t="s">
        <v>45</v>
      </c>
      <c r="C39" s="24">
        <v>45139</v>
      </c>
      <c r="D39" s="23" t="s">
        <v>71</v>
      </c>
      <c r="E39" s="46">
        <v>2120001041913</v>
      </c>
      <c r="F39" s="41" t="s">
        <v>98</v>
      </c>
      <c r="G39" s="25">
        <v>4961000</v>
      </c>
      <c r="H39" s="25">
        <v>4961000</v>
      </c>
      <c r="I39" s="69">
        <f t="shared" si="1"/>
        <v>1</v>
      </c>
      <c r="J39" s="44" t="s">
        <v>14</v>
      </c>
    </row>
    <row r="40" spans="1:10" s="55" customFormat="1" ht="207.75" customHeight="1">
      <c r="A40" s="23" t="s">
        <v>112</v>
      </c>
      <c r="B40" s="39" t="s">
        <v>45</v>
      </c>
      <c r="C40" s="24">
        <v>45142</v>
      </c>
      <c r="D40" s="23" t="s">
        <v>109</v>
      </c>
      <c r="E40" s="40">
        <v>2010701023536</v>
      </c>
      <c r="F40" s="41" t="s">
        <v>148</v>
      </c>
      <c r="G40" s="25">
        <v>8658370</v>
      </c>
      <c r="H40" s="25">
        <v>8658370</v>
      </c>
      <c r="I40" s="69">
        <f t="shared" si="1"/>
        <v>1</v>
      </c>
      <c r="J40" s="44" t="s">
        <v>14</v>
      </c>
    </row>
    <row r="41" spans="1:10" s="55" customFormat="1" ht="328.5" customHeight="1">
      <c r="A41" s="23" t="s">
        <v>113</v>
      </c>
      <c r="B41" s="39" t="s">
        <v>45</v>
      </c>
      <c r="C41" s="24">
        <v>45155</v>
      </c>
      <c r="D41" s="47" t="s">
        <v>114</v>
      </c>
      <c r="E41" s="40">
        <v>8010001040549</v>
      </c>
      <c r="F41" s="41" t="s">
        <v>143</v>
      </c>
      <c r="G41" s="48">
        <v>10516000</v>
      </c>
      <c r="H41" s="48">
        <v>10516000</v>
      </c>
      <c r="I41" s="69">
        <f t="shared" si="1"/>
        <v>1</v>
      </c>
      <c r="J41" s="44" t="s">
        <v>14</v>
      </c>
    </row>
    <row r="42" spans="1:10" s="55" customFormat="1" ht="207.75" customHeight="1">
      <c r="A42" s="23" t="s">
        <v>115</v>
      </c>
      <c r="B42" s="39" t="s">
        <v>45</v>
      </c>
      <c r="C42" s="24">
        <v>45155</v>
      </c>
      <c r="D42" s="52" t="s">
        <v>116</v>
      </c>
      <c r="E42" s="40">
        <v>2011001100372</v>
      </c>
      <c r="F42" s="41" t="s">
        <v>144</v>
      </c>
      <c r="G42" s="48">
        <v>15950000</v>
      </c>
      <c r="H42" s="48">
        <v>15950000</v>
      </c>
      <c r="I42" s="69">
        <f t="shared" si="1"/>
        <v>1</v>
      </c>
      <c r="J42" s="44" t="s">
        <v>14</v>
      </c>
    </row>
    <row r="43" spans="1:10" s="55" customFormat="1" ht="207.75" customHeight="1">
      <c r="A43" s="23" t="s">
        <v>110</v>
      </c>
      <c r="B43" s="39" t="s">
        <v>45</v>
      </c>
      <c r="C43" s="24">
        <v>45155</v>
      </c>
      <c r="D43" s="23" t="s">
        <v>111</v>
      </c>
      <c r="E43" s="46">
        <v>5013201004656</v>
      </c>
      <c r="F43" s="41" t="s">
        <v>145</v>
      </c>
      <c r="G43" s="25">
        <v>15939000</v>
      </c>
      <c r="H43" s="25">
        <v>15939000</v>
      </c>
      <c r="I43" s="69">
        <f t="shared" si="1"/>
        <v>1</v>
      </c>
      <c r="J43" s="44" t="s">
        <v>14</v>
      </c>
    </row>
    <row r="44" spans="1:10" s="55" customFormat="1" ht="207.75" customHeight="1">
      <c r="A44" s="23" t="s">
        <v>117</v>
      </c>
      <c r="B44" s="39" t="s">
        <v>45</v>
      </c>
      <c r="C44" s="51">
        <v>45177</v>
      </c>
      <c r="D44" s="23" t="s">
        <v>118</v>
      </c>
      <c r="E44" s="46">
        <v>3010001076738</v>
      </c>
      <c r="F44" s="41" t="s">
        <v>146</v>
      </c>
      <c r="G44" s="25">
        <v>11121000</v>
      </c>
      <c r="H44" s="25">
        <v>11121000</v>
      </c>
      <c r="I44" s="69">
        <f t="shared" si="1"/>
        <v>1</v>
      </c>
      <c r="J44" s="44" t="s">
        <v>14</v>
      </c>
    </row>
    <row r="45" spans="1:10" s="55" customFormat="1" ht="207.75" customHeight="1">
      <c r="A45" s="23" t="s">
        <v>124</v>
      </c>
      <c r="B45" s="58" t="s">
        <v>45</v>
      </c>
      <c r="C45" s="49">
        <v>45177</v>
      </c>
      <c r="D45" s="23" t="s">
        <v>126</v>
      </c>
      <c r="E45" s="46">
        <v>3010005018587</v>
      </c>
      <c r="F45" s="41" t="s">
        <v>149</v>
      </c>
      <c r="G45" s="25">
        <v>20515000</v>
      </c>
      <c r="H45" s="25">
        <v>20515000</v>
      </c>
      <c r="I45" s="69">
        <f t="shared" si="1"/>
        <v>1</v>
      </c>
      <c r="J45" s="44" t="s">
        <v>14</v>
      </c>
    </row>
    <row r="46" spans="1:10" s="55" customFormat="1" ht="207.75" customHeight="1">
      <c r="A46" s="23" t="s">
        <v>125</v>
      </c>
      <c r="B46" s="58" t="s">
        <v>45</v>
      </c>
      <c r="C46" s="49">
        <v>45177</v>
      </c>
      <c r="D46" s="23" t="s">
        <v>127</v>
      </c>
      <c r="E46" s="46">
        <v>8013401001509</v>
      </c>
      <c r="F46" s="41" t="s">
        <v>150</v>
      </c>
      <c r="G46" s="25">
        <v>16687000</v>
      </c>
      <c r="H46" s="25">
        <v>16687000</v>
      </c>
      <c r="I46" s="69">
        <f t="shared" si="1"/>
        <v>1</v>
      </c>
      <c r="J46" s="44" t="s">
        <v>14</v>
      </c>
    </row>
    <row r="47" spans="1:10" s="55" customFormat="1" ht="231" customHeight="1">
      <c r="A47" s="23" t="s">
        <v>137</v>
      </c>
      <c r="B47" s="58" t="s">
        <v>45</v>
      </c>
      <c r="C47" s="49">
        <v>45177</v>
      </c>
      <c r="D47" s="23" t="s">
        <v>138</v>
      </c>
      <c r="E47" s="46">
        <v>4010405000185</v>
      </c>
      <c r="F47" s="41" t="s">
        <v>139</v>
      </c>
      <c r="G47" s="25">
        <v>14938000</v>
      </c>
      <c r="H47" s="25">
        <v>14912700</v>
      </c>
      <c r="I47" s="69">
        <f t="shared" si="1"/>
        <v>0.9983063328424153</v>
      </c>
      <c r="J47" s="44" t="s">
        <v>14</v>
      </c>
    </row>
    <row r="48" spans="1:10" s="55" customFormat="1" ht="162.75" customHeight="1">
      <c r="A48" s="23" t="s">
        <v>122</v>
      </c>
      <c r="B48" s="58" t="s">
        <v>45</v>
      </c>
      <c r="C48" s="24">
        <v>45210</v>
      </c>
      <c r="D48" s="23" t="s">
        <v>123</v>
      </c>
      <c r="E48" s="46">
        <v>2010001016851</v>
      </c>
      <c r="F48" s="41" t="s">
        <v>151</v>
      </c>
      <c r="G48" s="25">
        <v>24486000</v>
      </c>
      <c r="H48" s="25">
        <v>24486000</v>
      </c>
      <c r="I48" s="69">
        <f t="shared" si="1"/>
        <v>1</v>
      </c>
      <c r="J48" s="44" t="s">
        <v>14</v>
      </c>
    </row>
    <row r="49" spans="1:10" s="55" customFormat="1" ht="235.5" customHeight="1">
      <c r="A49" s="23" t="s">
        <v>128</v>
      </c>
      <c r="B49" s="58" t="s">
        <v>45</v>
      </c>
      <c r="C49" s="24">
        <v>45217</v>
      </c>
      <c r="D49" s="23" t="s">
        <v>130</v>
      </c>
      <c r="E49" s="46">
        <v>7010001042703</v>
      </c>
      <c r="F49" s="41" t="s">
        <v>152</v>
      </c>
      <c r="G49" s="25">
        <v>24431000</v>
      </c>
      <c r="H49" s="25">
        <v>24431000</v>
      </c>
      <c r="I49" s="69">
        <f t="shared" si="1"/>
        <v>1</v>
      </c>
      <c r="J49" s="44" t="s">
        <v>14</v>
      </c>
    </row>
    <row r="50" spans="1:10" s="55" customFormat="1" ht="293.25" customHeight="1">
      <c r="A50" s="23" t="s">
        <v>129</v>
      </c>
      <c r="B50" s="58" t="s">
        <v>45</v>
      </c>
      <c r="C50" s="24">
        <v>45217</v>
      </c>
      <c r="D50" s="23" t="s">
        <v>131</v>
      </c>
      <c r="E50" s="46">
        <v>7013201000455</v>
      </c>
      <c r="F50" s="41" t="s">
        <v>153</v>
      </c>
      <c r="G50" s="25">
        <v>24981000</v>
      </c>
      <c r="H50" s="25">
        <v>24981000</v>
      </c>
      <c r="I50" s="69">
        <f t="shared" si="1"/>
        <v>1</v>
      </c>
      <c r="J50" s="44" t="s">
        <v>14</v>
      </c>
    </row>
    <row r="51" spans="1:10" s="55" customFormat="1" ht="240" customHeight="1">
      <c r="A51" s="23" t="s">
        <v>132</v>
      </c>
      <c r="B51" s="58" t="s">
        <v>45</v>
      </c>
      <c r="C51" s="24">
        <v>45247</v>
      </c>
      <c r="D51" s="23" t="s">
        <v>134</v>
      </c>
      <c r="E51" s="43">
        <v>7260001000735</v>
      </c>
      <c r="F51" s="50" t="s">
        <v>154</v>
      </c>
      <c r="G51" s="25">
        <v>15015000</v>
      </c>
      <c r="H51" s="25">
        <v>15015000</v>
      </c>
      <c r="I51" s="69">
        <f t="shared" si="1"/>
        <v>1</v>
      </c>
      <c r="J51" s="44" t="s">
        <v>14</v>
      </c>
    </row>
    <row r="52" spans="1:10" s="55" customFormat="1" ht="213" customHeight="1">
      <c r="A52" s="23" t="s">
        <v>133</v>
      </c>
      <c r="B52" s="58" t="s">
        <v>45</v>
      </c>
      <c r="C52" s="49">
        <v>45247</v>
      </c>
      <c r="D52" s="23" t="s">
        <v>135</v>
      </c>
      <c r="E52" s="43">
        <v>6030005001745</v>
      </c>
      <c r="F52" s="50" t="s">
        <v>155</v>
      </c>
      <c r="G52" s="25">
        <v>29843000</v>
      </c>
      <c r="H52" s="25">
        <v>29843000</v>
      </c>
      <c r="I52" s="69">
        <f t="shared" si="1"/>
        <v>1</v>
      </c>
      <c r="J52" s="44" t="s">
        <v>14</v>
      </c>
    </row>
    <row r="53" spans="1:10" s="62" customFormat="1" ht="268.5" customHeight="1">
      <c r="A53" s="33" t="s">
        <v>156</v>
      </c>
      <c r="B53" s="59" t="s">
        <v>157</v>
      </c>
      <c r="C53" s="34">
        <v>45247</v>
      </c>
      <c r="D53" s="33" t="s">
        <v>158</v>
      </c>
      <c r="E53" s="60">
        <v>2011001100372</v>
      </c>
      <c r="F53" s="61" t="s">
        <v>159</v>
      </c>
      <c r="G53" s="35">
        <v>14839000</v>
      </c>
      <c r="H53" s="25">
        <v>14834600</v>
      </c>
      <c r="I53" s="69">
        <f t="shared" si="1"/>
        <v>0.9997034840622684</v>
      </c>
      <c r="J53" s="44" t="s">
        <v>14</v>
      </c>
    </row>
    <row r="54" spans="1:10" s="62" customFormat="1" ht="246" customHeight="1">
      <c r="A54" s="33" t="s">
        <v>160</v>
      </c>
      <c r="B54" s="59" t="s">
        <v>157</v>
      </c>
      <c r="C54" s="34">
        <v>45264</v>
      </c>
      <c r="D54" s="33" t="s">
        <v>161</v>
      </c>
      <c r="E54" s="60">
        <v>3010001076738</v>
      </c>
      <c r="F54" s="61" t="s">
        <v>162</v>
      </c>
      <c r="G54" s="35">
        <v>15499000</v>
      </c>
      <c r="H54" s="35">
        <v>15495535</v>
      </c>
      <c r="I54" s="70">
        <f t="shared" si="1"/>
        <v>0.999776437189496</v>
      </c>
      <c r="J54" s="44" t="s">
        <v>14</v>
      </c>
    </row>
    <row r="55" spans="1:10" s="55" customFormat="1" ht="313.5" customHeight="1">
      <c r="A55" s="33" t="s">
        <v>163</v>
      </c>
      <c r="B55" s="59" t="s">
        <v>157</v>
      </c>
      <c r="C55" s="34">
        <v>45264</v>
      </c>
      <c r="D55" s="33" t="s">
        <v>164</v>
      </c>
      <c r="E55" s="60">
        <v>3010001088790</v>
      </c>
      <c r="F55" s="61" t="s">
        <v>165</v>
      </c>
      <c r="G55" s="35">
        <v>9504000</v>
      </c>
      <c r="H55" s="35">
        <v>9504000</v>
      </c>
      <c r="I55" s="70">
        <f t="shared" si="1"/>
        <v>1</v>
      </c>
      <c r="J55" s="44" t="s">
        <v>14</v>
      </c>
    </row>
    <row r="56" spans="1:10" s="55" customFormat="1" ht="288" customHeight="1">
      <c r="A56" s="33" t="s">
        <v>166</v>
      </c>
      <c r="B56" s="59" t="s">
        <v>157</v>
      </c>
      <c r="C56" s="34">
        <v>45264</v>
      </c>
      <c r="D56" s="33" t="s">
        <v>161</v>
      </c>
      <c r="E56" s="60">
        <v>3010001076738</v>
      </c>
      <c r="F56" s="61" t="s">
        <v>167</v>
      </c>
      <c r="G56" s="35">
        <v>14498000</v>
      </c>
      <c r="H56" s="25">
        <v>14498000</v>
      </c>
      <c r="I56" s="69">
        <f t="shared" si="1"/>
        <v>1</v>
      </c>
      <c r="J56" s="44" t="s">
        <v>14</v>
      </c>
    </row>
    <row r="57" spans="1:10" s="55" customFormat="1" ht="331.5" customHeight="1">
      <c r="A57" s="23" t="s">
        <v>168</v>
      </c>
      <c r="B57" s="59" t="s">
        <v>157</v>
      </c>
      <c r="C57" s="34">
        <v>45264</v>
      </c>
      <c r="D57" s="23" t="s">
        <v>169</v>
      </c>
      <c r="E57" s="63">
        <v>8013401001509</v>
      </c>
      <c r="F57" s="50" t="s">
        <v>170</v>
      </c>
      <c r="G57" s="25">
        <v>14520000</v>
      </c>
      <c r="H57" s="25">
        <v>14520000</v>
      </c>
      <c r="I57" s="69">
        <f t="shared" si="1"/>
        <v>1</v>
      </c>
      <c r="J57" s="44" t="s">
        <v>14</v>
      </c>
    </row>
    <row r="58" spans="1:10" s="55" customFormat="1" ht="220.5" customHeight="1">
      <c r="A58" s="23" t="s">
        <v>171</v>
      </c>
      <c r="B58" s="59" t="s">
        <v>157</v>
      </c>
      <c r="C58" s="34">
        <v>45264</v>
      </c>
      <c r="D58" s="23" t="s">
        <v>172</v>
      </c>
      <c r="E58" s="71" t="s">
        <v>107</v>
      </c>
      <c r="F58" s="50" t="s">
        <v>173</v>
      </c>
      <c r="G58" s="25">
        <v>15488000</v>
      </c>
      <c r="H58" s="25">
        <v>15488000</v>
      </c>
      <c r="I58" s="69">
        <f t="shared" si="1"/>
        <v>1</v>
      </c>
      <c r="J58" s="44" t="s">
        <v>14</v>
      </c>
    </row>
    <row r="59" spans="1:10" s="55" customFormat="1" ht="223.5" customHeight="1">
      <c r="A59" s="23" t="s">
        <v>174</v>
      </c>
      <c r="B59" s="59" t="s">
        <v>157</v>
      </c>
      <c r="C59" s="34">
        <v>45278</v>
      </c>
      <c r="D59" s="23" t="s">
        <v>175</v>
      </c>
      <c r="E59" s="71">
        <v>8013401001509</v>
      </c>
      <c r="F59" s="50" t="s">
        <v>176</v>
      </c>
      <c r="G59" s="25">
        <v>11968000</v>
      </c>
      <c r="H59" s="25">
        <v>11968000</v>
      </c>
      <c r="I59" s="69">
        <f t="shared" si="1"/>
        <v>1</v>
      </c>
      <c r="J59" s="44" t="s">
        <v>14</v>
      </c>
    </row>
    <row r="60" spans="1:10" s="55" customFormat="1" ht="209.25" customHeight="1">
      <c r="A60" s="23" t="s">
        <v>177</v>
      </c>
      <c r="B60" s="59" t="s">
        <v>157</v>
      </c>
      <c r="C60" s="34">
        <v>45278</v>
      </c>
      <c r="D60" s="23" t="s">
        <v>161</v>
      </c>
      <c r="E60" s="60">
        <v>3010001076738</v>
      </c>
      <c r="F60" s="50" t="s">
        <v>178</v>
      </c>
      <c r="G60" s="25">
        <v>9999000</v>
      </c>
      <c r="H60" s="25"/>
      <c r="I60" s="69">
        <f t="shared" si="1"/>
        <v>0</v>
      </c>
      <c r="J60" s="44" t="s">
        <v>14</v>
      </c>
    </row>
    <row r="61" spans="1:10" s="8" customFormat="1" ht="125.25" customHeight="1" hidden="1">
      <c r="A61" s="19"/>
      <c r="B61" s="22"/>
      <c r="C61" s="20"/>
      <c r="D61" s="19"/>
      <c r="E61" s="17"/>
      <c r="F61" s="1"/>
      <c r="G61" s="21"/>
      <c r="H61" s="21"/>
      <c r="I61" s="3" t="e">
        <f t="shared" si="1"/>
        <v>#DIV/0!</v>
      </c>
      <c r="J61" s="37" t="s">
        <v>14</v>
      </c>
    </row>
    <row r="62" spans="1:10" s="8" customFormat="1" ht="125.25" customHeight="1" hidden="1">
      <c r="A62" s="33"/>
      <c r="B62" s="30"/>
      <c r="C62" s="34"/>
      <c r="D62" s="33"/>
      <c r="E62" s="29"/>
      <c r="F62" s="28"/>
      <c r="G62" s="35"/>
      <c r="H62" s="35"/>
      <c r="I62" s="16" t="e">
        <f t="shared" si="1"/>
        <v>#DIV/0!</v>
      </c>
      <c r="J62" s="37" t="s">
        <v>14</v>
      </c>
    </row>
    <row r="63" spans="1:10" s="8" customFormat="1" ht="125.25" customHeight="1" hidden="1">
      <c r="A63" s="33"/>
      <c r="B63" s="30"/>
      <c r="C63" s="34"/>
      <c r="D63" s="33"/>
      <c r="E63" s="29"/>
      <c r="F63" s="28"/>
      <c r="G63" s="35"/>
      <c r="H63" s="35"/>
      <c r="I63" s="16" t="e">
        <f t="shared" si="1"/>
        <v>#DIV/0!</v>
      </c>
      <c r="J63" s="37" t="s">
        <v>14</v>
      </c>
    </row>
    <row r="64" spans="1:10" s="8" customFormat="1" ht="125.25" customHeight="1" hidden="1">
      <c r="A64" s="36"/>
      <c r="B64" s="30"/>
      <c r="C64" s="34"/>
      <c r="D64" s="36"/>
      <c r="E64" s="29"/>
      <c r="F64" s="28"/>
      <c r="G64" s="35"/>
      <c r="H64" s="35"/>
      <c r="I64" s="16" t="e">
        <f t="shared" si="1"/>
        <v>#DIV/0!</v>
      </c>
      <c r="J64" s="37" t="s">
        <v>14</v>
      </c>
    </row>
    <row r="65" spans="1:10" s="8" customFormat="1" ht="125.25" customHeight="1" hidden="1">
      <c r="A65" s="19"/>
      <c r="B65" s="22"/>
      <c r="C65" s="20"/>
      <c r="D65" s="19"/>
      <c r="E65" s="18"/>
      <c r="F65" s="1"/>
      <c r="G65" s="21"/>
      <c r="H65" s="21"/>
      <c r="I65" s="3" t="e">
        <f t="shared" si="1"/>
        <v>#DIV/0!</v>
      </c>
      <c r="J65" s="37" t="s">
        <v>14</v>
      </c>
    </row>
    <row r="66" spans="1:10" s="8" customFormat="1" ht="125.25" customHeight="1" hidden="1">
      <c r="A66" s="33"/>
      <c r="B66" s="30"/>
      <c r="C66" s="34"/>
      <c r="D66" s="33"/>
      <c r="E66" s="29"/>
      <c r="F66" s="28"/>
      <c r="G66" s="35"/>
      <c r="H66" s="35"/>
      <c r="I66" s="16" t="e">
        <f t="shared" si="1"/>
        <v>#DIV/0!</v>
      </c>
      <c r="J66" s="37" t="s">
        <v>14</v>
      </c>
    </row>
    <row r="67" spans="1:10" s="8" customFormat="1" ht="125.25" customHeight="1" hidden="1">
      <c r="A67" s="23"/>
      <c r="B67" s="22"/>
      <c r="C67" s="24"/>
      <c r="D67" s="19"/>
      <c r="E67" s="17"/>
      <c r="F67" s="1"/>
      <c r="G67" s="25"/>
      <c r="H67" s="25"/>
      <c r="I67" s="3" t="e">
        <f t="shared" si="1"/>
        <v>#DIV/0!</v>
      </c>
      <c r="J67" s="37" t="s">
        <v>14</v>
      </c>
    </row>
    <row r="68" spans="1:10" s="8" customFormat="1" ht="125.25" customHeight="1" hidden="1">
      <c r="A68" s="23"/>
      <c r="B68" s="22"/>
      <c r="C68" s="24"/>
      <c r="D68" s="19"/>
      <c r="E68" s="17"/>
      <c r="F68" s="1"/>
      <c r="G68" s="25"/>
      <c r="H68" s="25"/>
      <c r="I68" s="3" t="e">
        <f>SUM(H68/G68)</f>
        <v>#DIV/0!</v>
      </c>
      <c r="J68" s="37" t="s">
        <v>14</v>
      </c>
    </row>
    <row r="69" spans="1:10" s="8" customFormat="1" ht="125.25" customHeight="1" hidden="1">
      <c r="A69" s="23"/>
      <c r="B69" s="22"/>
      <c r="C69" s="24"/>
      <c r="D69" s="19"/>
      <c r="E69" s="17"/>
      <c r="F69" s="1"/>
      <c r="G69" s="25"/>
      <c r="H69" s="25"/>
      <c r="I69" s="3" t="e">
        <f>SUM(H69/G69)</f>
        <v>#DIV/0!</v>
      </c>
      <c r="J69" s="37" t="s">
        <v>14</v>
      </c>
    </row>
    <row r="70" spans="1:10" s="8" customFormat="1" ht="125.25" customHeight="1" hidden="1">
      <c r="A70" s="19"/>
      <c r="B70" s="22"/>
      <c r="C70" s="20"/>
      <c r="D70" s="19"/>
      <c r="E70" s="17"/>
      <c r="F70" s="1"/>
      <c r="G70" s="21"/>
      <c r="H70" s="21"/>
      <c r="I70" s="3" t="e">
        <f>SUM(H70/G70)</f>
        <v>#DIV/0!</v>
      </c>
      <c r="J70" s="2"/>
    </row>
    <row r="71" spans="1:10" s="8" customFormat="1" ht="125.25" customHeight="1" hidden="1">
      <c r="A71" s="23"/>
      <c r="B71" s="22"/>
      <c r="C71" s="24"/>
      <c r="D71" s="23"/>
      <c r="E71" s="27"/>
      <c r="F71" s="28"/>
      <c r="G71" s="26"/>
      <c r="H71" s="25"/>
      <c r="I71" s="3" t="e">
        <f>SUM(H71/G71)</f>
        <v>#DIV/0!</v>
      </c>
      <c r="J71" s="2"/>
    </row>
    <row r="72" spans="1:10" s="8" customFormat="1" ht="125.25" customHeight="1" hidden="1">
      <c r="A72" s="33"/>
      <c r="B72" s="30"/>
      <c r="C72" s="34"/>
      <c r="D72" s="33"/>
      <c r="E72" s="29"/>
      <c r="F72" s="28"/>
      <c r="G72" s="26"/>
      <c r="H72" s="35"/>
      <c r="I72" s="3" t="e">
        <f>SUM(H72/G72)</f>
        <v>#DIV/0!</v>
      </c>
      <c r="J72" s="2"/>
    </row>
    <row r="73" spans="1:10" s="8" customFormat="1" ht="125.25" customHeight="1" hidden="1">
      <c r="A73" s="33"/>
      <c r="B73" s="30"/>
      <c r="C73" s="34"/>
      <c r="D73" s="33"/>
      <c r="E73" s="29"/>
      <c r="F73" s="28"/>
      <c r="G73" s="35"/>
      <c r="H73" s="35"/>
      <c r="I73" s="3" t="e">
        <f>SUM(H73/G73)</f>
        <v>#DIV/0!</v>
      </c>
      <c r="J73" s="2"/>
    </row>
    <row r="74" spans="1:10" s="8" customFormat="1" ht="125.25" customHeight="1" hidden="1">
      <c r="A74" s="15"/>
      <c r="B74" s="30"/>
      <c r="C74" s="31"/>
      <c r="D74" s="15"/>
      <c r="E74" s="29"/>
      <c r="F74" s="28"/>
      <c r="G74" s="26"/>
      <c r="H74" s="26"/>
      <c r="I74" s="16" t="e">
        <f>SUM(H74/G74)</f>
        <v>#DIV/0!</v>
      </c>
      <c r="J74" s="32"/>
    </row>
    <row r="75" spans="1:10" s="8" customFormat="1" ht="12">
      <c r="A75" s="33"/>
      <c r="B75" s="30"/>
      <c r="C75" s="34"/>
      <c r="D75" s="33"/>
      <c r="E75" s="29"/>
      <c r="F75" s="28"/>
      <c r="G75" s="26"/>
      <c r="H75" s="35"/>
      <c r="I75" s="3" t="e">
        <f>SUM(H75/G75)</f>
        <v>#DIV/0!</v>
      </c>
      <c r="J75" s="2"/>
    </row>
    <row r="76" spans="4:5" ht="31.5" customHeight="1">
      <c r="D76" s="9"/>
      <c r="E76" s="10"/>
    </row>
    <row r="77" spans="1:10" ht="26.25" customHeight="1">
      <c r="A77" s="67" t="s">
        <v>9</v>
      </c>
      <c r="B77" s="67"/>
      <c r="C77" s="67"/>
      <c r="D77" s="67"/>
      <c r="E77" s="68"/>
      <c r="F77" s="67"/>
      <c r="G77" s="67"/>
      <c r="H77" s="67"/>
      <c r="I77" s="67"/>
      <c r="J77" s="67"/>
    </row>
    <row r="78" spans="1:10" ht="13.5">
      <c r="A78" s="11" t="s">
        <v>10</v>
      </c>
      <c r="B78" s="12"/>
      <c r="C78" s="11"/>
      <c r="F78" s="11"/>
      <c r="G78" s="11"/>
      <c r="H78" s="12"/>
      <c r="I78" s="12"/>
      <c r="J78" s="11"/>
    </row>
    <row r="79" spans="1:10" ht="13.5">
      <c r="A79" s="13"/>
      <c r="B79" s="14"/>
      <c r="C79" s="13"/>
      <c r="F79" s="13"/>
      <c r="G79" s="13"/>
      <c r="H79" s="14"/>
      <c r="I79" s="14"/>
      <c r="J79" s="13"/>
    </row>
  </sheetData>
  <sheetProtection/>
  <autoFilter ref="A5:J75">
    <sortState ref="A6:J79">
      <sortCondition sortBy="value" ref="C6:C79"/>
    </sortState>
  </autoFilter>
  <mergeCells count="2">
    <mergeCell ref="A2:J2"/>
    <mergeCell ref="A77:J77"/>
  </mergeCells>
  <conditionalFormatting sqref="E39 E43:E44 E50">
    <cfRule type="expression" priority="9" dxfId="1" stopIfTrue="1">
      <formula>AND(物品役務等　随意契約!#REF!="内訳")</formula>
    </cfRule>
    <cfRule type="expression" priority="10" dxfId="0" stopIfTrue="1">
      <formula>AND(物品役務等　随意契約!#REF!="小計")</formula>
    </cfRule>
  </conditionalFormatting>
  <conditionalFormatting sqref="E45">
    <cfRule type="expression" priority="7" dxfId="1" stopIfTrue="1">
      <formula>AND(物品役務等　随意契約!#REF!="内訳")</formula>
    </cfRule>
    <cfRule type="expression" priority="8" dxfId="0" stopIfTrue="1">
      <formula>AND(物品役務等　随意契約!#REF!="小計")</formula>
    </cfRule>
  </conditionalFormatting>
  <conditionalFormatting sqref="E46">
    <cfRule type="expression" priority="5" dxfId="1" stopIfTrue="1">
      <formula>AND(物品役務等　随意契約!#REF!="内訳")</formula>
    </cfRule>
    <cfRule type="expression" priority="6" dxfId="0" stopIfTrue="1">
      <formula>AND(物品役務等　随意契約!#REF!="小計")</formula>
    </cfRule>
  </conditionalFormatting>
  <conditionalFormatting sqref="E47">
    <cfRule type="expression" priority="3" dxfId="1" stopIfTrue="1">
      <formula>AND(物品役務等　随意契約!#REF!="内訳")</formula>
    </cfRule>
    <cfRule type="expression" priority="4" dxfId="0" stopIfTrue="1">
      <formula>AND(物品役務等　随意契約!#REF!="小計")</formula>
    </cfRule>
  </conditionalFormatting>
  <conditionalFormatting sqref="E52">
    <cfRule type="expression" priority="1" dxfId="1" stopIfTrue="1">
      <formula>AND(物品役務等　随意契約!#REF!="内訳")</formula>
    </cfRule>
    <cfRule type="expression" priority="2" dxfId="0" stopIfTrue="1">
      <formula>AND(物品役務等　随意契約!#REF!="小計")</formula>
    </cfRule>
  </conditionalFormatting>
  <dataValidations count="1">
    <dataValidation type="textLength" operator="lessThanOrEqual" allowBlank="1" showInputMessage="1" showErrorMessage="1" errorTitle="契約担当官等の氏名並びにその所属する部局の名称及び所在地" error="256文字以内で入力してください。" sqref="D36:D37 B6:B75">
      <formula1>256</formula1>
    </dataValidation>
  </dataValidations>
  <printOptions horizontalCentered="1"/>
  <pageMargins left="0.43" right="0.2" top="0.28" bottom="0.2" header="0.2" footer="0.2"/>
  <pageSetup fitToHeight="0" fitToWidth="1" horizontalDpi="600" verticalDpi="600" orientation="portrait" paperSize="8" scale="63" r:id="rId1"/>
  <rowBreaks count="2" manualBreakCount="2">
    <brk id="36" max="9" man="1"/>
    <brk id="5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cp:lastModifiedBy>
  <cp:lastPrinted>2024-02-14T06:23:27Z</cp:lastPrinted>
  <dcterms:created xsi:type="dcterms:W3CDTF">2005-02-04T02:27:22Z</dcterms:created>
  <dcterms:modified xsi:type="dcterms:W3CDTF">2024-02-14T06:24:15Z</dcterms:modified>
  <cp:category/>
  <cp:version/>
  <cp:contentType/>
  <cp:contentStatus/>
</cp:coreProperties>
</file>